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40" yWindow="45" windowWidth="8925" windowHeight="11640" tabRatio="804" activeTab="0"/>
  </bookViews>
  <sheets>
    <sheet name="Troškovnik" sheetId="1" r:id="rId1"/>
  </sheets>
  <definedNames>
    <definedName name="_Toc532263130" localSheetId="0">'Troškovnik'!#REF!</definedName>
    <definedName name="_Toc532263132" localSheetId="0">'Troškovnik'!#REF!</definedName>
    <definedName name="_Toc532286383" localSheetId="0">'Troškovnik'!#REF!</definedName>
    <definedName name="_Toc532286385" localSheetId="0">'Troškovnik'!#REF!</definedName>
    <definedName name="_xlnm.Print_Titles" localSheetId="0">'Troškovnik'!$1:$6</definedName>
    <definedName name="_xlnm.Print_Area" localSheetId="0">'Troškovnik'!$A$1:$G$75</definedName>
  </definedNames>
  <calcPr fullCalcOnLoad="1"/>
</workbook>
</file>

<file path=xl/sharedStrings.xml><?xml version="1.0" encoding="utf-8"?>
<sst xmlns="http://schemas.openxmlformats.org/spreadsheetml/2006/main" count="67" uniqueCount="55">
  <si>
    <t>m3</t>
  </si>
  <si>
    <t>Obračun radova:</t>
  </si>
  <si>
    <t>OPIS RADA</t>
  </si>
  <si>
    <t>m2</t>
  </si>
  <si>
    <t>projektant:</t>
  </si>
  <si>
    <t xml:space="preserve">  REKAPITULACIJA</t>
  </si>
  <si>
    <t>UKUPNO bez PDV-a</t>
  </si>
  <si>
    <t>SVEUKUPNO sa PDV-om:</t>
  </si>
  <si>
    <t>Bojan Gorski; dipl. ing. građ.</t>
  </si>
  <si>
    <t>2.2.</t>
  </si>
  <si>
    <t>građevina:</t>
  </si>
  <si>
    <t>kom</t>
  </si>
  <si>
    <t>2.</t>
  </si>
  <si>
    <t>2.1.</t>
  </si>
  <si>
    <t>1.</t>
  </si>
  <si>
    <t>Red. br.</t>
  </si>
  <si>
    <t>OTU</t>
  </si>
  <si>
    <t xml:space="preserve"> Jed.mj.</t>
  </si>
  <si>
    <t>Količina</t>
  </si>
  <si>
    <t>Jednična cijena</t>
  </si>
  <si>
    <t>Ukupno</t>
  </si>
  <si>
    <t>1.1.</t>
  </si>
  <si>
    <t xml:space="preserve"> TROŠKOVNIK RADOVA</t>
  </si>
  <si>
    <t>PDV 25%</t>
  </si>
  <si>
    <t>1.3.</t>
  </si>
  <si>
    <t>1.2.</t>
  </si>
  <si>
    <t>1.4.</t>
  </si>
  <si>
    <t>RADOVI S BILJNIM MATERIJALOM</t>
  </si>
  <si>
    <t>ISKOP RUPA ZA SADNJU</t>
  </si>
  <si>
    <t>Iskop jame promjera 100 cm za sadnju drveća s odvajanjem slojeva i rahljenjem dna jame.</t>
  </si>
  <si>
    <t>Nabava i doprema i sadnja drveća Lipa, Tilia sp. uzgojenog u rasadniku, u skladu s pravilima struke, oslobođanje korjenova vrata, orezivanje grana oštećenih u toku transporta, zatrpavanje plodnom smjesom, izrada zdjelice oko stabla promjera 80-100cm i jednokratno zalijevanje sa 150 lit vode po komadu.</t>
  </si>
  <si>
    <t>NABAVA SADNICA</t>
  </si>
  <si>
    <t>po komadu posađenog sadnice</t>
  </si>
  <si>
    <t xml:space="preserve">MALČIRANJE </t>
  </si>
  <si>
    <t>Malčiranje zdjelica stabala sječkom kore u sloju 3-5cm, cca 1m2.</t>
  </si>
  <si>
    <t>po m2 malčirane površine</t>
  </si>
  <si>
    <t xml:space="preserve">Ukupno  1. - RADOVI S BILJNIM MATERIJALOM  ( Kn ) :  </t>
  </si>
  <si>
    <t>FITOSANITETSKA NJEGA</t>
  </si>
  <si>
    <t>O njegovanju površina, izvođač je i dalje dužan voditi građevinsku knjigu i dnevnik, te provoditi naloge upisane u Građevinski dnevnik od strane Nadzora.</t>
  </si>
  <si>
    <t>ZALIJEVANJE</t>
  </si>
  <si>
    <t>Zalijevanje bilja prema pravilima struke ili nalogu Nadzornog inženjera.</t>
  </si>
  <si>
    <t>Obračun po m³ utrošene vode.</t>
  </si>
  <si>
    <t>OREZIVANJE</t>
  </si>
  <si>
    <t>Orezivanje drveća 1x /na kraju garantnog roka/.</t>
  </si>
  <si>
    <t>Obračun po komadu orezanog drveta.</t>
  </si>
  <si>
    <t>NABAVA KOLACA</t>
  </si>
  <si>
    <t>Nabava kolaca za koljenje drveća, 3 kolca po stablu i sintetičkog užeta za vezanje drveća. Kolci dužine 2,5 m, promjera 4 - 5 cm, ravni, oguljeni, zašiljeni i impregnirani. Drvo se veže na "osmicu" sa užetom dužine 1 m po kolcu. Posađenu sadnicu okolčiti sa tri kolca za listače u trokut stabilizirana vezivanjem s gurtnom 1.00 m po kolcu ili kokosovim užetom za stabla.</t>
  </si>
  <si>
    <t>po komadu kolaca</t>
  </si>
  <si>
    <t xml:space="preserve">Ukupno  2. - FITOSANITETSKA NJEGA  ( Kn ) : </t>
  </si>
  <si>
    <t>Izvođač je dužan njegovati i održavati drvoreda kroz period od jedne godine po završetku građenja, tj. od trenutka tehničkog prijema /primopredaje/ na temelju građevinske knjige, građevinskog dnevnika i zapisnika o primopredaji. Njega uključuje sve radove, materijale i sredstva u skladu s pravilima struke; zamjenu posušenog biljnog materijala, kontrolu pojave bolesti i štetnika, te kontrolu vezova i obnovu po potrebi. Ovi radovi se ne obračunavaju posebno.</t>
  </si>
  <si>
    <t>Sadnica mora imati zdrav i dobro razvijen korijenov sistem, neoštećenu produljnicu debla s više razvijenih grana i oblikovanom krošnjom. Sadnica mora biti zdrava,3-4x školovana sadnica, balirana ili kontejnirana.
U priređenu jamu prosječnog promjera 100 cm i 100 cm dubine, dovoz plodnog supstrata(75% humus +25% kompost), rahljenje dna jame, zatrpavanje jame do polovice bez nabijanja, gnojenje stajskim gnojem sa 50 litara po sadnici ili gnojiti alternativnim humusnim gnojivom istih vrijednosti uz dodatak mineralnog jednokratno.</t>
  </si>
  <si>
    <t xml:space="preserve">Izgradnja servisne ceste od državne ceste DC2 (istočna obilaznica grada Varaždina) u Gospodarskoj zoni Brezje
</t>
  </si>
  <si>
    <t>Dobava materijala, transporti, sadnja i primarna njega drveća - sadnice  h=min 400cm.</t>
  </si>
  <si>
    <t>PONUDITELJ:</t>
  </si>
  <si>
    <t>Mjesto i datum: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</si>
</sst>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  <numFmt numFmtId="173" formatCode="#,##0.00;#,##0.00;&quot;&quot;"/>
    <numFmt numFmtId="174" formatCode="#,##0.00;#,##0.00;#"/>
    <numFmt numFmtId="175" formatCode="0.0"/>
    <numFmt numFmtId="176" formatCode="#,##0.000;#,##0.000;&quot;&quot;"/>
    <numFmt numFmtId="177" formatCode="#,##0.0000;#,##0.0000;&quot;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&quot;Da&quot;;&quot;Da&quot;;&quot;Ne&quot;"/>
    <numFmt numFmtId="184" formatCode="&quot;Istina&quot;;&quot;Istina&quot;;&quot;Laž&quot;"/>
    <numFmt numFmtId="185" formatCode="&quot;Uključeno&quot;;&quot;Uključeno&quot;;&quot;Isključeno&quot;"/>
    <numFmt numFmtId="186" formatCode="#,##0.000"/>
    <numFmt numFmtId="187" formatCode="0\+000.00"/>
    <numFmt numFmtId="188" formatCode="#,##0.0000"/>
    <numFmt numFmtId="189" formatCode="[$-41A]d\.\ mmmm\ yyyy\."/>
    <numFmt numFmtId="190" formatCode="&quot;Ro&quot;0"/>
    <numFmt numFmtId="191" formatCode="0.000"/>
    <numFmt numFmtId="192" formatCode="_-* #,##0\ _$_-;\-* #,##0\ _$_-;_-* &quot;-&quot;\ _$_-;_-@_-"/>
    <numFmt numFmtId="193" formatCode="_-* #,##0.00\ _$_-;\-* #,##0.00\ _$_-;_-* &quot;-&quot;??\ _$_-;_-@_-"/>
    <numFmt numFmtId="194" formatCode="@\ &quot;*&quot;"/>
  </numFmts>
  <fonts count="62">
    <font>
      <sz val="12"/>
      <name val="HRHelvetica"/>
      <family val="0"/>
    </font>
    <font>
      <b/>
      <sz val="12"/>
      <name val="HRHelvetica"/>
      <family val="0"/>
    </font>
    <font>
      <i/>
      <sz val="12"/>
      <name val="HRHelvetica"/>
      <family val="0"/>
    </font>
    <font>
      <b/>
      <i/>
      <sz val="12"/>
      <name val="HRHelvetica"/>
      <family val="0"/>
    </font>
    <font>
      <u val="single"/>
      <sz val="14.65"/>
      <color indexed="12"/>
      <name val="HRHelvetica"/>
      <family val="0"/>
    </font>
    <font>
      <u val="single"/>
      <sz val="14.65"/>
      <color indexed="36"/>
      <name val="HRHelvetica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8"/>
      <name val="HRHelvetica"/>
      <family val="0"/>
    </font>
    <font>
      <b/>
      <sz val="12"/>
      <color indexed="9"/>
      <name val="Arial CE"/>
      <family val="0"/>
    </font>
    <font>
      <b/>
      <sz val="10"/>
      <color indexed="9"/>
      <name val="Arial"/>
      <family val="2"/>
    </font>
    <font>
      <b/>
      <sz val="10"/>
      <color indexed="9"/>
      <name val="Arial CE"/>
      <family val="0"/>
    </font>
    <font>
      <b/>
      <sz val="11"/>
      <name val="Arial"/>
      <family val="2"/>
    </font>
    <font>
      <b/>
      <sz val="11"/>
      <name val="Arial CE"/>
      <family val="2"/>
    </font>
    <font>
      <b/>
      <sz val="12"/>
      <color indexed="9"/>
      <name val="Arial"/>
      <family val="2"/>
    </font>
    <font>
      <b/>
      <sz val="8"/>
      <name val="HRHelvetica"/>
      <family val="0"/>
    </font>
    <font>
      <sz val="6.5"/>
      <name val="Arial"/>
      <family val="2"/>
    </font>
    <font>
      <b/>
      <sz val="13"/>
      <name val="HRHelvetica"/>
      <family val="0"/>
    </font>
    <font>
      <b/>
      <sz val="11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HRHelvetica"/>
      <family val="0"/>
    </font>
    <font>
      <b/>
      <sz val="18"/>
      <color indexed="62"/>
      <name val="Cambria"/>
      <family val="2"/>
    </font>
    <font>
      <b/>
      <u val="single"/>
      <sz val="10"/>
      <name val="Arial"/>
      <family val="2"/>
    </font>
    <font>
      <b/>
      <sz val="7"/>
      <name val="Swis721 Ex BT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4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u val="single"/>
      <sz val="6"/>
      <color indexed="8"/>
      <name val="Calibri"/>
      <family val="0"/>
    </font>
    <font>
      <sz val="6"/>
      <color indexed="8"/>
      <name val="Calibri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0" fillId="13" borderId="1" applyNumberFormat="0" applyFont="0" applyAlignment="0" applyProtection="0"/>
    <xf numFmtId="43" fontId="30" fillId="0" borderId="0" applyFont="0" applyFill="0" applyBorder="0" applyAlignment="0" applyProtection="0"/>
    <xf numFmtId="193" fontId="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5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4" fillId="18" borderId="2" applyNumberFormat="0" applyAlignment="0" applyProtection="0"/>
    <xf numFmtId="0" fontId="24" fillId="18" borderId="3" applyNumberFormat="0" applyAlignment="0" applyProtection="0"/>
    <xf numFmtId="0" fontId="5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194" fontId="34" fillId="20" borderId="7">
      <alignment horizontal="left" vertical="center"/>
      <protection/>
    </xf>
    <xf numFmtId="0" fontId="28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7" fillId="22" borderId="9" applyNumberFormat="0" applyAlignment="0" applyProtection="0"/>
    <xf numFmtId="0" fontId="6" fillId="9" borderId="0" applyNumberFormat="0" applyFon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192" fontId="31" fillId="23" borderId="11">
      <alignment vertical="center"/>
      <protection/>
    </xf>
    <xf numFmtId="0" fontId="61" fillId="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7" fillId="5" borderId="12" xfId="0" applyNumberFormat="1" applyFont="1" applyFill="1" applyBorder="1" applyAlignment="1">
      <alignment horizontal="center" vertical="top"/>
    </xf>
    <xf numFmtId="49" fontId="8" fillId="5" borderId="13" xfId="0" applyNumberFormat="1" applyFont="1" applyFill="1" applyBorder="1" applyAlignment="1">
      <alignment horizontal="center" vertical="center" textRotation="90" wrapText="1"/>
    </xf>
    <xf numFmtId="49" fontId="9" fillId="5" borderId="14" xfId="0" applyNumberFormat="1" applyFont="1" applyFill="1" applyBorder="1" applyAlignment="1">
      <alignment horizontal="center" vertical="center" textRotation="90" wrapText="1"/>
    </xf>
    <xf numFmtId="0" fontId="9" fillId="5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4" fontId="8" fillId="24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5" borderId="12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8" fillId="25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15" xfId="0" applyBorder="1" applyAlignment="1">
      <alignment/>
    </xf>
    <xf numFmtId="49" fontId="6" fillId="24" borderId="0" xfId="0" applyNumberFormat="1" applyFont="1" applyFill="1" applyAlignment="1">
      <alignment horizontal="center" vertical="top"/>
    </xf>
    <xf numFmtId="49" fontId="7" fillId="5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49" fontId="6" fillId="24" borderId="12" xfId="0" applyNumberFormat="1" applyFont="1" applyFill="1" applyBorder="1" applyAlignment="1">
      <alignment horizontal="center" vertical="top"/>
    </xf>
    <xf numFmtId="49" fontId="6" fillId="5" borderId="0" xfId="0" applyNumberFormat="1" applyFont="1" applyFill="1" applyAlignment="1">
      <alignment horizontal="center" vertical="top"/>
    </xf>
    <xf numFmtId="0" fontId="6" fillId="24" borderId="0" xfId="0" applyFont="1" applyFill="1" applyAlignment="1">
      <alignment horizontal="center"/>
    </xf>
    <xf numFmtId="4" fontId="6" fillId="24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center"/>
    </xf>
    <xf numFmtId="4" fontId="6" fillId="5" borderId="0" xfId="0" applyNumberFormat="1" applyFont="1" applyFill="1" applyAlignment="1">
      <alignment horizontal="right"/>
    </xf>
    <xf numFmtId="0" fontId="6" fillId="24" borderId="12" xfId="0" applyFont="1" applyFill="1" applyBorder="1" applyAlignment="1">
      <alignment horizontal="center"/>
    </xf>
    <xf numFmtId="4" fontId="6" fillId="24" borderId="12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 vertical="top"/>
    </xf>
    <xf numFmtId="0" fontId="18" fillId="0" borderId="0" xfId="0" applyNumberFormat="1" applyFont="1" applyFill="1" applyBorder="1" applyAlignment="1">
      <alignment horizontal="right" vertical="top"/>
    </xf>
    <xf numFmtId="0" fontId="18" fillId="0" borderId="0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 vertical="top"/>
    </xf>
    <xf numFmtId="0" fontId="0" fillId="0" borderId="17" xfId="0" applyBorder="1" applyAlignment="1">
      <alignment/>
    </xf>
    <xf numFmtId="0" fontId="14" fillId="0" borderId="17" xfId="0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 vertical="top"/>
    </xf>
    <xf numFmtId="4" fontId="1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top"/>
    </xf>
    <xf numFmtId="4" fontId="20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15" xfId="0" applyNumberFormat="1" applyFont="1" applyFill="1" applyBorder="1" applyAlignment="1">
      <alignment horizontal="center" vertical="top"/>
    </xf>
    <xf numFmtId="49" fontId="7" fillId="5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center"/>
    </xf>
    <xf numFmtId="4" fontId="7" fillId="5" borderId="12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0" fontId="7" fillId="5" borderId="12" xfId="0" applyFont="1" applyFill="1" applyBorder="1" applyAlignment="1">
      <alignment horizontal="center"/>
    </xf>
    <xf numFmtId="4" fontId="6" fillId="24" borderId="12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top" wrapText="1"/>
    </xf>
    <xf numFmtId="4" fontId="6" fillId="24" borderId="0" xfId="0" applyNumberFormat="1" applyFont="1" applyFill="1" applyAlignment="1">
      <alignment horizontal="center"/>
    </xf>
    <xf numFmtId="4" fontId="6" fillId="5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49" fontId="10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5" borderId="12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3" fillId="24" borderId="0" xfId="0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24" borderId="12" xfId="0" applyFont="1" applyFill="1" applyBorder="1" applyAlignment="1">
      <alignment vertical="top" wrapText="1"/>
    </xf>
    <xf numFmtId="0" fontId="9" fillId="5" borderId="0" xfId="0" applyFont="1" applyFill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7" fillId="18" borderId="17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31" fillId="5" borderId="12" xfId="0" applyNumberFormat="1" applyFont="1" applyFill="1" applyBorder="1" applyAlignment="1">
      <alignment horizontal="center" vertical="top"/>
    </xf>
    <xf numFmtId="0" fontId="13" fillId="5" borderId="12" xfId="0" applyFont="1" applyFill="1" applyBorder="1" applyAlignment="1">
      <alignment horizontal="left" vertical="top" wrapText="1"/>
    </xf>
    <xf numFmtId="4" fontId="31" fillId="5" borderId="12" xfId="0" applyNumberFormat="1" applyFont="1" applyFill="1" applyBorder="1" applyAlignment="1">
      <alignment horizontal="center"/>
    </xf>
    <xf numFmtId="4" fontId="31" fillId="5" borderId="12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left" vertical="top" wrapText="1"/>
    </xf>
    <xf numFmtId="0" fontId="31" fillId="5" borderId="15" xfId="0" applyFont="1" applyFill="1" applyBorder="1" applyAlignment="1">
      <alignment horizontal="center"/>
    </xf>
    <xf numFmtId="4" fontId="31" fillId="5" borderId="15" xfId="0" applyNumberFormat="1" applyFont="1" applyFill="1" applyBorder="1" applyAlignment="1">
      <alignment horizontal="center"/>
    </xf>
    <xf numFmtId="4" fontId="31" fillId="5" borderId="15" xfId="0" applyNumberFormat="1" applyFont="1" applyFill="1" applyBorder="1" applyAlignment="1">
      <alignment horizontal="right"/>
    </xf>
    <xf numFmtId="0" fontId="31" fillId="5" borderId="12" xfId="0" applyFont="1" applyFill="1" applyBorder="1" applyAlignment="1">
      <alignment horizontal="center"/>
    </xf>
    <xf numFmtId="0" fontId="32" fillId="0" borderId="0" xfId="0" applyFont="1" applyAlignment="1">
      <alignment horizontal="right" vertical="center"/>
    </xf>
    <xf numFmtId="173" fontId="6" fillId="0" borderId="1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/>
    </xf>
    <xf numFmtId="174" fontId="6" fillId="0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31" fillId="0" borderId="0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 quotePrefix="1">
      <alignment horizontal="justify" vertical="top" wrapText="1"/>
    </xf>
    <xf numFmtId="0" fontId="10" fillId="0" borderId="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" fontId="6" fillId="18" borderId="0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right"/>
    </xf>
    <xf numFmtId="173" fontId="6" fillId="0" borderId="15" xfId="0" applyNumberFormat="1" applyFont="1" applyFill="1" applyBorder="1" applyAlignment="1" applyProtection="1">
      <alignment horizontal="right"/>
      <protection locked="0"/>
    </xf>
    <xf numFmtId="173" fontId="6" fillId="0" borderId="15" xfId="0" applyNumberFormat="1" applyFont="1" applyFill="1" applyBorder="1" applyAlignment="1" applyProtection="1">
      <alignment horizontal="right"/>
      <protection locked="0"/>
    </xf>
    <xf numFmtId="4" fontId="6" fillId="0" borderId="15" xfId="0" applyNumberFormat="1" applyFont="1" applyFill="1" applyBorder="1" applyAlignment="1" applyProtection="1">
      <alignment horizontal="right" vertical="center"/>
      <protection locked="0"/>
    </xf>
    <xf numFmtId="4" fontId="6" fillId="18" borderId="15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top"/>
      <protection locked="0"/>
    </xf>
  </cellXfs>
  <cellStyles count="9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2 2" xfId="35"/>
    <cellStyle name="Comma 2 3" xfId="36"/>
    <cellStyle name="Comma 2 4" xfId="37"/>
    <cellStyle name="Comma 2 5" xfId="38"/>
    <cellStyle name="Comma_SEC 8 BQ Šibenik No 7" xfId="39"/>
    <cellStyle name="Dobro" xfId="40"/>
    <cellStyle name="Hyperlink" xfId="41"/>
    <cellStyle name="Isticanje1" xfId="42"/>
    <cellStyle name="Isticanje2" xfId="43"/>
    <cellStyle name="Isticanje3" xfId="44"/>
    <cellStyle name="Isticanje4" xfId="45"/>
    <cellStyle name="Isticanje5" xfId="46"/>
    <cellStyle name="Isticanje6" xfId="47"/>
    <cellStyle name="Izlaz" xfId="48"/>
    <cellStyle name="Izračun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aslov 5" xfId="56"/>
    <cellStyle name="Neutralno" xfId="57"/>
    <cellStyle name="Normal 11" xfId="58"/>
    <cellStyle name="Normal 13" xfId="59"/>
    <cellStyle name="Normal 16" xfId="60"/>
    <cellStyle name="Normal 18" xfId="61"/>
    <cellStyle name="Normal 2" xfId="62"/>
    <cellStyle name="Normal 2 2" xfId="63"/>
    <cellStyle name="Normal 2 2 2" xfId="64"/>
    <cellStyle name="Normal 2 3" xfId="65"/>
    <cellStyle name="Normal 20" xfId="66"/>
    <cellStyle name="Normal 22" xfId="67"/>
    <cellStyle name="Normal 25" xfId="68"/>
    <cellStyle name="Normal 27" xfId="69"/>
    <cellStyle name="Normal 29" xfId="70"/>
    <cellStyle name="Normal 3" xfId="71"/>
    <cellStyle name="Normal 32" xfId="72"/>
    <cellStyle name="Normal 34" xfId="73"/>
    <cellStyle name="Normal 36" xfId="74"/>
    <cellStyle name="Normal 38" xfId="75"/>
    <cellStyle name="Normal 4" xfId="76"/>
    <cellStyle name="Normal 40" xfId="77"/>
    <cellStyle name="Normal 42" xfId="78"/>
    <cellStyle name="Normal 44" xfId="79"/>
    <cellStyle name="Normal 46" xfId="80"/>
    <cellStyle name="Normal 5" xfId="81"/>
    <cellStyle name="Normal 6" xfId="82"/>
    <cellStyle name="Normal 9" xfId="83"/>
    <cellStyle name="Normal_General Items Podcrkavlje - Podvinje" xfId="84"/>
    <cellStyle name="Normalno 2" xfId="85"/>
    <cellStyle name="Normalno 2 2" xfId="86"/>
    <cellStyle name="Normalno 3" xfId="87"/>
    <cellStyle name="Obično 2" xfId="88"/>
    <cellStyle name="Percent 2" xfId="89"/>
    <cellStyle name="Percent 2 10" xfId="90"/>
    <cellStyle name="Percent 2 31" xfId="91"/>
    <cellStyle name="Percent" xfId="92"/>
    <cellStyle name="Postotak 2" xfId="93"/>
    <cellStyle name="Povezana ćelija" xfId="94"/>
    <cellStyle name="Followed Hyperlink" xfId="95"/>
    <cellStyle name="Provjera ćelije" xfId="96"/>
    <cellStyle name="STAVKE" xfId="97"/>
    <cellStyle name="Tekst objašnjenja" xfId="98"/>
    <cellStyle name="Tekst upozorenja" xfId="99"/>
    <cellStyle name="Ukupni zbroj" xfId="100"/>
    <cellStyle name="Ukupno" xfId="101"/>
    <cellStyle name="Unos" xfId="102"/>
    <cellStyle name="Currency" xfId="103"/>
    <cellStyle name="Currency [0]" xfId="104"/>
    <cellStyle name="Comma" xfId="105"/>
    <cellStyle name="Comma [0]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628650</xdr:colOff>
      <xdr:row>2</xdr:row>
      <xdr:rowOff>28575</xdr:rowOff>
    </xdr:to>
    <xdr:pic>
      <xdr:nvPicPr>
        <xdr:cNvPr id="1" name="Picture 2" descr="LABOS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54</xdr:row>
      <xdr:rowOff>0</xdr:rowOff>
    </xdr:from>
    <xdr:ext cx="209550" cy="276225"/>
    <xdr:sp fLocksText="0">
      <xdr:nvSpPr>
        <xdr:cNvPr id="2" name="TextBox 2"/>
        <xdr:cNvSpPr txBox="1">
          <a:spLocks noChangeArrowheads="1"/>
        </xdr:cNvSpPr>
      </xdr:nvSpPr>
      <xdr:spPr>
        <a:xfrm>
          <a:off x="6134100" y="12668250"/>
          <a:ext cx="209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RHelvetica"/>
              <a:ea typeface="HRHelvetica"/>
              <a:cs typeface="HRHelvetica"/>
            </a:rPr>
            <a:t/>
          </a:r>
        </a:p>
      </xdr:txBody>
    </xdr:sp>
    <xdr:clientData/>
  </xdr:oneCellAnchor>
  <xdr:twoCellAnchor>
    <xdr:from>
      <xdr:col>2</xdr:col>
      <xdr:colOff>923925</xdr:colOff>
      <xdr:row>0</xdr:row>
      <xdr:rowOff>85725</xdr:rowOff>
    </xdr:from>
    <xdr:to>
      <xdr:col>2</xdr:col>
      <xdr:colOff>2943225</xdr:colOff>
      <xdr:row>2</xdr:row>
      <xdr:rowOff>66675</xdr:rowOff>
    </xdr:to>
    <xdr:sp>
      <xdr:nvSpPr>
        <xdr:cNvPr id="3" name="Rectangle 2"/>
        <xdr:cNvSpPr>
          <a:spLocks/>
        </xdr:cNvSpPr>
      </xdr:nvSpPr>
      <xdr:spPr>
        <a:xfrm>
          <a:off x="2143125" y="85725"/>
          <a:ext cx="20193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18000" rIns="18000" bIns="0"/>
        <a:p>
          <a:pPr algn="ctr">
            <a:defRPr/>
          </a:pPr>
          <a:r>
            <a:rPr lang="en-US" cap="none" sz="400" b="1" i="0" u="none" baseline="0">
              <a:solidFill>
                <a:srgbClr val="000000"/>
              </a:solidFill>
            </a:rPr>
            <a:t>
</a:t>
          </a:r>
          <a:r>
            <a:rPr lang="en-US" cap="none" sz="800" b="1" i="0" u="none" baseline="0">
              <a:solidFill>
                <a:srgbClr val="000000"/>
              </a:solidFill>
            </a:rPr>
            <a:t>LABOS d.o.o 
</a:t>
          </a:r>
          <a:r>
            <a:rPr lang="en-US" cap="none" sz="800" b="1" i="0" u="none" baseline="0">
              <a:solidFill>
                <a:srgbClr val="000000"/>
              </a:solidFill>
            </a:rPr>
            <a:t>VARAŽDIN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Pavlinska 5, 42000 VARAŽDIN,
</a:t>
          </a:r>
          <a:r>
            <a:rPr lang="en-US" cap="none" sz="600" b="0" i="0" u="none" baseline="0">
              <a:solidFill>
                <a:srgbClr val="000000"/>
              </a:solidFill>
            </a:rPr>
            <a:t>Tel: 042/215-270; Fax: 042/321-909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sng" baseline="0">
              <a:solidFill>
                <a:srgbClr val="000000"/>
              </a:solidFill>
            </a:rPr>
            <a:t>info@labos.hr</a:t>
          </a:r>
          <a:r>
            <a:rPr lang="en-US" cap="none" sz="600" b="0" i="0" u="none" baseline="0">
              <a:solidFill>
                <a:srgbClr val="000000"/>
              </a:solidFill>
            </a:rPr>
            <a:t> </a:t>
          </a:r>
          <a:r>
            <a:rPr lang="en-US" cap="none" sz="600" b="0" i="0" u="none" baseline="0">
              <a:solidFill>
                <a:srgbClr val="000000"/>
              </a:solidFill>
            </a:rPr>
            <a:t>,  OIB 48114293272</a:t>
          </a:r>
        </a:p>
      </xdr:txBody>
    </xdr:sp>
    <xdr:clientData/>
  </xdr:twoCellAnchor>
  <xdr:twoCellAnchor>
    <xdr:from>
      <xdr:col>2</xdr:col>
      <xdr:colOff>0</xdr:colOff>
      <xdr:row>76</xdr:row>
      <xdr:rowOff>104775</xdr:rowOff>
    </xdr:from>
    <xdr:to>
      <xdr:col>2</xdr:col>
      <xdr:colOff>0</xdr:colOff>
      <xdr:row>82</xdr:row>
      <xdr:rowOff>0</xdr:rowOff>
    </xdr:to>
    <xdr:pic>
      <xdr:nvPicPr>
        <xdr:cNvPr id="4" name="Slika 7" descr="BOJAN_pecat_nov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480000">
          <a:off x="1219200" y="16516350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H114"/>
  <sheetViews>
    <sheetView showZeros="0" tabSelected="1" view="pageBreakPreview" zoomScale="120" zoomScaleSheetLayoutView="120" workbookViewId="0" topLeftCell="A1">
      <selection activeCell="F12" sqref="F12"/>
    </sheetView>
  </sheetViews>
  <sheetFormatPr defaultColWidth="8.796875" defaultRowHeight="15"/>
  <cols>
    <col min="1" max="1" width="7.09765625" style="1" customWidth="1"/>
    <col min="2" max="2" width="5.69921875" style="1" customWidth="1"/>
    <col min="3" max="3" width="39.69921875" style="94" customWidth="1"/>
    <col min="4" max="4" width="7.796875" style="14" customWidth="1"/>
    <col min="5" max="6" width="7.796875" style="68" customWidth="1"/>
    <col min="7" max="7" width="9.796875" style="24" customWidth="1"/>
    <col min="8" max="16384" width="8.8984375" style="2" customWidth="1"/>
  </cols>
  <sheetData>
    <row r="1" spans="1:7" ht="15" customHeight="1">
      <c r="A1" s="70"/>
      <c r="C1" s="88"/>
      <c r="D1" s="105" t="s">
        <v>10</v>
      </c>
      <c r="E1" s="149" t="s">
        <v>51</v>
      </c>
      <c r="F1" s="149"/>
      <c r="G1" s="149"/>
    </row>
    <row r="2" spans="1:7" ht="33.75" customHeight="1">
      <c r="A2" s="70"/>
      <c r="C2" s="88"/>
      <c r="D2" s="70"/>
      <c r="E2" s="149"/>
      <c r="F2" s="149"/>
      <c r="G2" s="149"/>
    </row>
    <row r="3" spans="1:7" s="30" customFormat="1" ht="13.5" customHeight="1" thickBot="1">
      <c r="A3" s="71"/>
      <c r="B3" s="47"/>
      <c r="C3" s="89"/>
      <c r="D3" s="104" t="s">
        <v>4</v>
      </c>
      <c r="E3" s="106" t="s">
        <v>8</v>
      </c>
      <c r="F3" s="47"/>
      <c r="G3" s="48"/>
    </row>
    <row r="4" spans="1:7" s="29" customFormat="1" ht="11.25" customHeight="1">
      <c r="A4" s="156" t="s">
        <v>22</v>
      </c>
      <c r="B4" s="156"/>
      <c r="C4" s="156"/>
      <c r="D4" s="157"/>
      <c r="E4" s="157"/>
      <c r="F4" s="107"/>
      <c r="G4" s="120"/>
    </row>
    <row r="5" spans="1:7" ht="15.75" thickBot="1">
      <c r="A5" s="158"/>
      <c r="B5" s="158"/>
      <c r="C5" s="158"/>
      <c r="D5" s="158"/>
      <c r="E5" s="158"/>
      <c r="F5" s="108"/>
      <c r="G5" s="108"/>
    </row>
    <row r="6" spans="1:7" s="28" customFormat="1" ht="40.5" customHeight="1" thickBot="1">
      <c r="A6" s="6" t="s">
        <v>15</v>
      </c>
      <c r="B6" s="7" t="s">
        <v>16</v>
      </c>
      <c r="C6" s="8" t="s">
        <v>2</v>
      </c>
      <c r="D6" s="11" t="s">
        <v>17</v>
      </c>
      <c r="E6" s="15" t="s">
        <v>18</v>
      </c>
      <c r="F6" s="15" t="s">
        <v>19</v>
      </c>
      <c r="G6" s="27" t="s">
        <v>20</v>
      </c>
    </row>
    <row r="7" spans="1:7" ht="11.25">
      <c r="A7" s="13"/>
      <c r="B7" s="13"/>
      <c r="C7" s="90"/>
      <c r="D7" s="10"/>
      <c r="E7" s="49"/>
      <c r="F7" s="49"/>
      <c r="G7" s="22"/>
    </row>
    <row r="8" spans="1:7" s="3" customFormat="1" ht="12.75">
      <c r="A8" s="111" t="s">
        <v>14</v>
      </c>
      <c r="B8" s="111"/>
      <c r="C8" s="92" t="s">
        <v>27</v>
      </c>
      <c r="D8" s="74"/>
      <c r="E8" s="67"/>
      <c r="F8" s="67"/>
      <c r="G8" s="25"/>
    </row>
    <row r="9" spans="1:7" s="4" customFormat="1" ht="11.25">
      <c r="A9" s="13"/>
      <c r="B9" s="13"/>
      <c r="C9" s="20"/>
      <c r="D9" s="10"/>
      <c r="E9" s="49"/>
      <c r="F9" s="22"/>
      <c r="G9" s="22"/>
    </row>
    <row r="10" spans="1:7" s="4" customFormat="1" ht="11.25">
      <c r="A10" s="109" t="s">
        <v>21</v>
      </c>
      <c r="B10" s="109"/>
      <c r="C10" s="123" t="s">
        <v>28</v>
      </c>
      <c r="D10" s="125"/>
      <c r="E10" s="61"/>
      <c r="F10" s="141"/>
      <c r="G10" s="127"/>
    </row>
    <row r="11" spans="1:7" s="4" customFormat="1" ht="22.5">
      <c r="A11" s="109"/>
      <c r="B11" s="109"/>
      <c r="C11" s="16" t="s">
        <v>29</v>
      </c>
      <c r="D11" s="125"/>
      <c r="E11" s="61"/>
      <c r="F11" s="141"/>
      <c r="G11" s="80"/>
    </row>
    <row r="12" spans="1:7" s="4" customFormat="1" ht="11.25">
      <c r="A12" s="110"/>
      <c r="B12" s="110"/>
      <c r="C12" s="124" t="s">
        <v>1</v>
      </c>
      <c r="D12" s="128" t="s">
        <v>11</v>
      </c>
      <c r="E12" s="50">
        <v>150</v>
      </c>
      <c r="F12" s="145"/>
      <c r="G12" s="129">
        <f>E12*F12</f>
        <v>0</v>
      </c>
    </row>
    <row r="13" spans="1:7" s="4" customFormat="1" ht="11.25">
      <c r="A13" s="13"/>
      <c r="B13" s="13"/>
      <c r="C13" s="20"/>
      <c r="D13" s="10"/>
      <c r="E13" s="49"/>
      <c r="F13" s="22"/>
      <c r="G13" s="22"/>
    </row>
    <row r="14" spans="1:7" s="4" customFormat="1" ht="11.25">
      <c r="A14" s="62" t="s">
        <v>25</v>
      </c>
      <c r="B14" s="62"/>
      <c r="C14" s="122" t="s">
        <v>31</v>
      </c>
      <c r="D14" s="59"/>
      <c r="E14" s="84"/>
      <c r="F14" s="79"/>
      <c r="G14" s="22"/>
    </row>
    <row r="15" spans="1:7" s="4" customFormat="1" ht="22.5">
      <c r="A15" s="62"/>
      <c r="B15" s="62"/>
      <c r="C15" s="86" t="s">
        <v>52</v>
      </c>
      <c r="D15" s="59"/>
      <c r="E15" s="84"/>
      <c r="F15" s="79"/>
      <c r="G15" s="22"/>
    </row>
    <row r="16" spans="1:7" s="4" customFormat="1" ht="56.25">
      <c r="A16" s="62"/>
      <c r="B16" s="62"/>
      <c r="C16" s="16" t="s">
        <v>30</v>
      </c>
      <c r="D16" s="59"/>
      <c r="E16" s="84"/>
      <c r="F16" s="79"/>
      <c r="G16" s="22"/>
    </row>
    <row r="17" spans="1:7" s="4" customFormat="1" ht="101.25">
      <c r="A17" s="62"/>
      <c r="B17" s="62"/>
      <c r="C17" s="16" t="s">
        <v>50</v>
      </c>
      <c r="D17" s="59"/>
      <c r="E17" s="84"/>
      <c r="F17" s="79"/>
      <c r="G17" s="22"/>
    </row>
    <row r="18" spans="1:7" s="4" customFormat="1" ht="11.25">
      <c r="A18" s="136"/>
      <c r="B18" s="62"/>
      <c r="C18" s="122" t="s">
        <v>1</v>
      </c>
      <c r="D18" s="59"/>
      <c r="E18" s="84"/>
      <c r="F18" s="79"/>
      <c r="G18" s="22"/>
    </row>
    <row r="19" spans="1:7" s="4" customFormat="1" ht="11.25">
      <c r="A19" s="63"/>
      <c r="B19" s="63"/>
      <c r="C19" s="134" t="s">
        <v>32</v>
      </c>
      <c r="D19" s="60" t="s">
        <v>11</v>
      </c>
      <c r="E19" s="85">
        <v>150</v>
      </c>
      <c r="F19" s="146"/>
      <c r="G19" s="129">
        <f>E19*F19</f>
        <v>0</v>
      </c>
    </row>
    <row r="20" spans="1:7" s="4" customFormat="1" ht="11.25">
      <c r="A20" s="13"/>
      <c r="B20" s="13"/>
      <c r="C20" s="20"/>
      <c r="D20" s="10"/>
      <c r="E20" s="49"/>
      <c r="F20" s="22"/>
      <c r="G20" s="22"/>
    </row>
    <row r="21" spans="1:7" s="4" customFormat="1" ht="11.25">
      <c r="A21" s="13" t="s">
        <v>24</v>
      </c>
      <c r="B21" s="13"/>
      <c r="C21" s="20" t="s">
        <v>45</v>
      </c>
      <c r="D21" s="10"/>
      <c r="E21" s="49"/>
      <c r="F21" s="22"/>
      <c r="G21" s="22"/>
    </row>
    <row r="22" spans="1:7" s="4" customFormat="1" ht="67.5">
      <c r="A22" s="13"/>
      <c r="B22" s="13"/>
      <c r="C22" s="16" t="s">
        <v>46</v>
      </c>
      <c r="D22" s="10"/>
      <c r="E22" s="49"/>
      <c r="F22" s="22"/>
      <c r="G22" s="22"/>
    </row>
    <row r="23" spans="1:7" s="4" customFormat="1" ht="11.25">
      <c r="A23" s="13"/>
      <c r="B23" s="13"/>
      <c r="C23" s="17" t="s">
        <v>1</v>
      </c>
      <c r="D23" s="10"/>
      <c r="E23" s="49"/>
      <c r="F23" s="22"/>
      <c r="G23" s="22"/>
    </row>
    <row r="24" spans="1:7" s="4" customFormat="1" ht="11.25">
      <c r="A24" s="9"/>
      <c r="B24" s="9"/>
      <c r="C24" s="132" t="s">
        <v>47</v>
      </c>
      <c r="D24" s="19" t="s">
        <v>11</v>
      </c>
      <c r="E24" s="50">
        <v>450</v>
      </c>
      <c r="F24" s="145"/>
      <c r="G24" s="121">
        <f>E24*F24</f>
        <v>0</v>
      </c>
    </row>
    <row r="25" spans="1:7" s="4" customFormat="1" ht="11.25">
      <c r="A25" s="87"/>
      <c r="B25" s="13"/>
      <c r="C25" s="20"/>
      <c r="D25" s="10"/>
      <c r="E25" s="49"/>
      <c r="F25" s="22"/>
      <c r="G25" s="51"/>
    </row>
    <row r="26" spans="1:7" s="4" customFormat="1" ht="11.25">
      <c r="A26" s="13" t="s">
        <v>26</v>
      </c>
      <c r="B26" s="13"/>
      <c r="C26" s="20" t="s">
        <v>33</v>
      </c>
      <c r="D26" s="10"/>
      <c r="E26" s="49"/>
      <c r="F26" s="22"/>
      <c r="G26" s="22"/>
    </row>
    <row r="27" spans="1:7" s="4" customFormat="1" ht="11.25">
      <c r="A27" s="13"/>
      <c r="B27" s="13"/>
      <c r="C27" s="16" t="s">
        <v>34</v>
      </c>
      <c r="D27" s="10"/>
      <c r="E27" s="49"/>
      <c r="F27" s="22"/>
      <c r="G27" s="22"/>
    </row>
    <row r="28" spans="1:7" s="4" customFormat="1" ht="11.25">
      <c r="A28" s="13"/>
      <c r="B28" s="13"/>
      <c r="C28" s="17" t="s">
        <v>1</v>
      </c>
      <c r="D28" s="10"/>
      <c r="E28" s="49"/>
      <c r="F28" s="22"/>
      <c r="G28" s="22"/>
    </row>
    <row r="29" spans="1:7" s="4" customFormat="1" ht="11.25">
      <c r="A29" s="9"/>
      <c r="B29" s="9"/>
      <c r="C29" s="132" t="s">
        <v>35</v>
      </c>
      <c r="D29" s="19" t="s">
        <v>3</v>
      </c>
      <c r="E29" s="50">
        <v>150</v>
      </c>
      <c r="F29" s="145"/>
      <c r="G29" s="121">
        <f>E29*F29</f>
        <v>0</v>
      </c>
    </row>
    <row r="30" spans="1:7" s="4" customFormat="1" ht="11.25">
      <c r="A30" s="87"/>
      <c r="B30" s="13"/>
      <c r="C30" s="20"/>
      <c r="D30" s="10"/>
      <c r="E30" s="49"/>
      <c r="F30" s="22"/>
      <c r="G30" s="51"/>
    </row>
    <row r="31" spans="1:7" s="4" customFormat="1" ht="25.5">
      <c r="A31" s="64"/>
      <c r="B31" s="64"/>
      <c r="C31" s="115" t="s">
        <v>36</v>
      </c>
      <c r="D31" s="116"/>
      <c r="E31" s="117"/>
      <c r="F31" s="118"/>
      <c r="G31" s="118">
        <f>SUM(G9:G30)</f>
        <v>0</v>
      </c>
    </row>
    <row r="32" spans="1:7" s="4" customFormat="1" ht="11.25">
      <c r="A32" s="13"/>
      <c r="B32" s="13"/>
      <c r="C32" s="17"/>
      <c r="D32" s="10"/>
      <c r="E32" s="49"/>
      <c r="F32" s="22"/>
      <c r="G32" s="22"/>
    </row>
    <row r="33" spans="1:7" s="4" customFormat="1" ht="11.25">
      <c r="A33" s="13"/>
      <c r="B33" s="13"/>
      <c r="C33" s="17"/>
      <c r="D33" s="10"/>
      <c r="E33" s="49"/>
      <c r="F33" s="22"/>
      <c r="G33" s="22"/>
    </row>
    <row r="34" spans="1:7" s="3" customFormat="1" ht="12.75">
      <c r="A34" s="111" t="s">
        <v>12</v>
      </c>
      <c r="B34" s="111"/>
      <c r="C34" s="92" t="s">
        <v>37</v>
      </c>
      <c r="D34" s="74"/>
      <c r="E34" s="67"/>
      <c r="F34" s="25"/>
      <c r="G34" s="25"/>
    </row>
    <row r="35" spans="1:7" s="3" customFormat="1" ht="12.75">
      <c r="A35" s="131"/>
      <c r="B35" s="131"/>
      <c r="C35" s="93"/>
      <c r="D35" s="69"/>
      <c r="E35" s="66"/>
      <c r="F35" s="26"/>
      <c r="G35" s="26"/>
    </row>
    <row r="36" spans="1:7" s="4" customFormat="1" ht="78.75">
      <c r="A36" s="13"/>
      <c r="B36" s="13"/>
      <c r="C36" s="16" t="s">
        <v>49</v>
      </c>
      <c r="D36" s="10"/>
      <c r="E36" s="49"/>
      <c r="F36" s="22"/>
      <c r="G36" s="22"/>
    </row>
    <row r="37" spans="1:7" s="4" customFormat="1" ht="33.75">
      <c r="A37" s="18"/>
      <c r="B37" s="13"/>
      <c r="C37" s="16" t="s">
        <v>38</v>
      </c>
      <c r="D37" s="10"/>
      <c r="E37" s="49"/>
      <c r="F37" s="22"/>
      <c r="G37" s="22"/>
    </row>
    <row r="38" spans="1:7" s="4" customFormat="1" ht="11.25">
      <c r="A38" s="87"/>
      <c r="B38" s="13"/>
      <c r="C38" s="65"/>
      <c r="D38" s="10"/>
      <c r="E38" s="49"/>
      <c r="F38" s="22"/>
      <c r="G38" s="22"/>
    </row>
    <row r="39" spans="1:7" s="4" customFormat="1" ht="11.25">
      <c r="A39" s="109" t="s">
        <v>13</v>
      </c>
      <c r="B39" s="13"/>
      <c r="C39" s="123" t="s">
        <v>39</v>
      </c>
      <c r="D39" s="125"/>
      <c r="E39" s="61"/>
      <c r="F39" s="141"/>
      <c r="G39" s="127"/>
    </row>
    <row r="40" spans="1:7" s="4" customFormat="1" ht="11.25">
      <c r="A40" s="109"/>
      <c r="B40" s="109"/>
      <c r="C40" s="16" t="s">
        <v>40</v>
      </c>
      <c r="D40" s="125"/>
      <c r="E40" s="61"/>
      <c r="F40" s="142"/>
      <c r="G40" s="127"/>
    </row>
    <row r="41" spans="1:7" s="4" customFormat="1" ht="11.25">
      <c r="A41" s="109"/>
      <c r="B41" s="109"/>
      <c r="C41" s="138" t="s">
        <v>1</v>
      </c>
      <c r="D41" s="125"/>
      <c r="E41" s="61"/>
      <c r="F41" s="142"/>
      <c r="G41" s="127"/>
    </row>
    <row r="42" spans="1:7" s="4" customFormat="1" ht="11.25">
      <c r="A42" s="110"/>
      <c r="B42" s="110"/>
      <c r="C42" s="137" t="s">
        <v>41</v>
      </c>
      <c r="D42" s="139" t="s">
        <v>0</v>
      </c>
      <c r="E42" s="140">
        <v>22.5</v>
      </c>
      <c r="F42" s="147"/>
      <c r="G42" s="23">
        <f>ROUND(E42*F42,2)</f>
        <v>0</v>
      </c>
    </row>
    <row r="43" spans="1:7" s="4" customFormat="1" ht="11.25">
      <c r="A43" s="87"/>
      <c r="B43" s="13"/>
      <c r="C43" s="65"/>
      <c r="D43" s="10"/>
      <c r="E43" s="49"/>
      <c r="F43" s="22"/>
      <c r="G43" s="22"/>
    </row>
    <row r="44" spans="1:7" s="4" customFormat="1" ht="11.25">
      <c r="A44" s="62" t="s">
        <v>9</v>
      </c>
      <c r="B44" s="62"/>
      <c r="C44" s="122" t="s">
        <v>42</v>
      </c>
      <c r="D44" s="59"/>
      <c r="E44" s="84"/>
      <c r="F44" s="143"/>
      <c r="G44" s="79"/>
    </row>
    <row r="45" spans="1:7" s="4" customFormat="1" ht="11.25">
      <c r="A45" s="62"/>
      <c r="B45" s="126"/>
      <c r="C45" s="16" t="s">
        <v>43</v>
      </c>
      <c r="D45" s="59"/>
      <c r="E45" s="84"/>
      <c r="F45" s="144"/>
      <c r="G45" s="79"/>
    </row>
    <row r="46" spans="1:7" s="4" customFormat="1" ht="11.25">
      <c r="A46" s="62"/>
      <c r="B46" s="126"/>
      <c r="C46" s="86" t="s">
        <v>1</v>
      </c>
      <c r="D46" s="59"/>
      <c r="E46" s="84"/>
      <c r="F46" s="144"/>
      <c r="G46" s="79"/>
    </row>
    <row r="47" spans="1:7" s="4" customFormat="1" ht="11.25">
      <c r="A47" s="63"/>
      <c r="B47" s="63"/>
      <c r="C47" s="133" t="s">
        <v>44</v>
      </c>
      <c r="D47" s="60" t="s">
        <v>11</v>
      </c>
      <c r="E47" s="85">
        <v>150</v>
      </c>
      <c r="F47" s="148"/>
      <c r="G47" s="23">
        <f>ROUND(E47*F47,2)</f>
        <v>0</v>
      </c>
    </row>
    <row r="48" spans="1:7" s="4" customFormat="1" ht="11.25">
      <c r="A48" s="13"/>
      <c r="B48" s="13"/>
      <c r="C48" s="17"/>
      <c r="D48" s="10"/>
      <c r="E48" s="49"/>
      <c r="F48" s="22"/>
      <c r="G48" s="22"/>
    </row>
    <row r="49" spans="1:7" s="4" customFormat="1" ht="12" customHeight="1">
      <c r="A49" s="13"/>
      <c r="B49" s="13"/>
      <c r="C49" s="135"/>
      <c r="D49" s="10"/>
      <c r="E49" s="49"/>
      <c r="F49" s="22"/>
      <c r="G49" s="51"/>
    </row>
    <row r="50" spans="1:7" s="4" customFormat="1" ht="12.75">
      <c r="A50" s="5"/>
      <c r="B50" s="5"/>
      <c r="C50" s="112" t="s">
        <v>48</v>
      </c>
      <c r="D50" s="119"/>
      <c r="E50" s="113"/>
      <c r="F50" s="113"/>
      <c r="G50" s="114">
        <f>SUM(G35:G49)</f>
        <v>0</v>
      </c>
    </row>
    <row r="51" spans="1:7" s="4" customFormat="1" ht="12" customHeight="1">
      <c r="A51" s="13"/>
      <c r="B51" s="13"/>
      <c r="C51" s="20"/>
      <c r="D51" s="10"/>
      <c r="E51" s="49"/>
      <c r="F51" s="49"/>
      <c r="G51" s="22"/>
    </row>
    <row r="52" spans="1:7" s="4" customFormat="1" ht="12" customHeight="1">
      <c r="A52" s="13"/>
      <c r="B52" s="13"/>
      <c r="C52" s="20"/>
      <c r="D52" s="10"/>
      <c r="E52" s="49"/>
      <c r="F52" s="49"/>
      <c r="G52" s="22"/>
    </row>
    <row r="53" spans="1:7" s="4" customFormat="1" ht="12.75">
      <c r="A53" s="12"/>
      <c r="B53" s="12"/>
      <c r="C53" s="93"/>
      <c r="D53" s="69"/>
      <c r="E53" s="66"/>
      <c r="F53" s="66"/>
      <c r="G53" s="26"/>
    </row>
    <row r="54" spans="1:7" s="4" customFormat="1" ht="11.25">
      <c r="A54" s="13"/>
      <c r="B54" s="13"/>
      <c r="C54" s="20"/>
      <c r="D54" s="69"/>
      <c r="E54" s="49"/>
      <c r="F54" s="49"/>
      <c r="G54" s="22"/>
    </row>
    <row r="55" spans="1:7" s="4" customFormat="1" ht="12.75">
      <c r="A55" s="31"/>
      <c r="B55" s="31"/>
      <c r="C55" s="95" t="s">
        <v>5</v>
      </c>
      <c r="D55" s="36"/>
      <c r="E55" s="82"/>
      <c r="F55" s="82"/>
      <c r="G55" s="37"/>
    </row>
    <row r="56" spans="1:7" s="4" customFormat="1" ht="12">
      <c r="A56" s="18"/>
      <c r="B56" s="18"/>
      <c r="C56" s="81"/>
      <c r="D56" s="14"/>
      <c r="E56" s="68"/>
      <c r="F56" s="68"/>
      <c r="G56" s="24"/>
    </row>
    <row r="57" spans="1:7" s="4" customFormat="1" ht="11.25">
      <c r="A57" s="18"/>
      <c r="B57" s="18"/>
      <c r="C57" s="81"/>
      <c r="D57" s="14"/>
      <c r="E57" s="68"/>
      <c r="F57" s="68"/>
      <c r="G57" s="24"/>
    </row>
    <row r="58" spans="1:7" s="4" customFormat="1" ht="11.25">
      <c r="A58" s="32" t="s">
        <v>14</v>
      </c>
      <c r="B58" s="32"/>
      <c r="C58" s="96" t="s">
        <v>27</v>
      </c>
      <c r="D58" s="38"/>
      <c r="E58" s="83"/>
      <c r="F58" s="83"/>
      <c r="G58" s="39">
        <f>G31</f>
        <v>0</v>
      </c>
    </row>
    <row r="59" spans="1:7" s="4" customFormat="1" ht="11.25">
      <c r="A59" s="18"/>
      <c r="B59" s="18"/>
      <c r="C59" s="81"/>
      <c r="D59" s="14"/>
      <c r="E59" s="68"/>
      <c r="F59" s="68"/>
      <c r="G59" s="24"/>
    </row>
    <row r="60" spans="1:7" s="4" customFormat="1" ht="11.25">
      <c r="A60" s="32" t="s">
        <v>12</v>
      </c>
      <c r="B60" s="32"/>
      <c r="C60" s="96" t="s">
        <v>37</v>
      </c>
      <c r="D60" s="38"/>
      <c r="E60" s="83"/>
      <c r="F60" s="83"/>
      <c r="G60" s="39">
        <f>G50</f>
        <v>0</v>
      </c>
    </row>
    <row r="61" spans="1:3" ht="11.25">
      <c r="A61" s="33"/>
      <c r="B61" s="33"/>
      <c r="C61" s="97"/>
    </row>
    <row r="62" spans="1:3" ht="11.25">
      <c r="A62" s="33"/>
      <c r="B62" s="33"/>
      <c r="C62" s="97"/>
    </row>
    <row r="63" spans="1:3" ht="11.25">
      <c r="A63" s="13"/>
      <c r="B63" s="13"/>
      <c r="C63" s="20"/>
    </row>
    <row r="64" spans="1:7" ht="11.25">
      <c r="A64" s="34"/>
      <c r="B64" s="34"/>
      <c r="C64" s="98" t="s">
        <v>6</v>
      </c>
      <c r="D64" s="40"/>
      <c r="E64" s="75"/>
      <c r="F64" s="75"/>
      <c r="G64" s="41">
        <f>SUM(G57:G62)</f>
        <v>0</v>
      </c>
    </row>
    <row r="65" spans="1:7" ht="11.25">
      <c r="A65" s="12"/>
      <c r="B65" s="12"/>
      <c r="C65" s="91"/>
      <c r="G65" s="130"/>
    </row>
    <row r="66" spans="1:7" ht="11.25">
      <c r="A66" s="35"/>
      <c r="B66" s="35"/>
      <c r="C66" s="99" t="s">
        <v>23</v>
      </c>
      <c r="D66" s="38"/>
      <c r="E66" s="83"/>
      <c r="F66" s="83"/>
      <c r="G66" s="39">
        <f>G64*0.25</f>
        <v>0</v>
      </c>
    </row>
    <row r="67" spans="1:3" ht="11.25">
      <c r="A67" s="21"/>
      <c r="B67" s="21"/>
      <c r="C67" s="100"/>
    </row>
    <row r="68" spans="1:7" ht="11.25">
      <c r="A68" s="34"/>
      <c r="B68" s="34"/>
      <c r="C68" s="98" t="s">
        <v>7</v>
      </c>
      <c r="D68" s="40"/>
      <c r="E68" s="75"/>
      <c r="F68" s="75"/>
      <c r="G68" s="41">
        <f>SUM(G64,G66)</f>
        <v>0</v>
      </c>
    </row>
    <row r="70" spans="1:3" ht="11.25">
      <c r="A70" s="160" t="s">
        <v>54</v>
      </c>
      <c r="B70" s="160"/>
      <c r="C70" s="160"/>
    </row>
    <row r="71" spans="5:8" ht="13.5" customHeight="1">
      <c r="E71" s="68" t="s">
        <v>53</v>
      </c>
      <c r="H71" s="24"/>
    </row>
    <row r="72" spans="4:6" ht="42" customHeight="1">
      <c r="D72" s="159"/>
      <c r="E72" s="159"/>
      <c r="F72" s="159"/>
    </row>
    <row r="73" ht="13.5" customHeight="1"/>
    <row r="74" ht="11.25">
      <c r="C74" s="101"/>
    </row>
    <row r="75" spans="1:3" ht="15">
      <c r="A75" s="2"/>
      <c r="B75" s="2"/>
      <c r="C75" s="88"/>
    </row>
    <row r="76" spans="1:3" ht="15">
      <c r="A76" s="2"/>
      <c r="B76" s="2"/>
      <c r="C76" s="88"/>
    </row>
    <row r="79" spans="1:6" ht="11.25">
      <c r="A79" s="72"/>
      <c r="B79" s="4"/>
      <c r="C79" s="20"/>
      <c r="D79" s="49"/>
      <c r="E79" s="49"/>
      <c r="F79" s="49"/>
    </row>
    <row r="80" spans="1:6" ht="11.25">
      <c r="A80" s="13"/>
      <c r="B80" s="13"/>
      <c r="C80" s="20"/>
      <c r="D80" s="49"/>
      <c r="E80" s="49"/>
      <c r="F80" s="49"/>
    </row>
    <row r="81" spans="1:6" ht="11.25">
      <c r="A81" s="13"/>
      <c r="B81" s="13"/>
      <c r="C81" s="20"/>
      <c r="D81" s="49"/>
      <c r="E81" s="49"/>
      <c r="F81" s="49"/>
    </row>
    <row r="82" spans="1:7" ht="11.25">
      <c r="A82" s="13"/>
      <c r="B82" s="13"/>
      <c r="C82" s="20"/>
      <c r="D82" s="49"/>
      <c r="E82" s="49"/>
      <c r="F82" s="49"/>
      <c r="G82" s="54"/>
    </row>
    <row r="83" spans="1:7" ht="15.75">
      <c r="A83" s="150"/>
      <c r="B83" s="150"/>
      <c r="C83" s="150"/>
      <c r="D83" s="150"/>
      <c r="E83" s="150"/>
      <c r="F83" s="150"/>
      <c r="G83" s="150"/>
    </row>
    <row r="84" spans="1:7" ht="11.25">
      <c r="A84" s="13"/>
      <c r="B84" s="13"/>
      <c r="C84" s="20"/>
      <c r="D84" s="49"/>
      <c r="E84" s="49"/>
      <c r="F84" s="49"/>
      <c r="G84" s="22"/>
    </row>
    <row r="85" spans="1:7" ht="12.75">
      <c r="A85" s="152"/>
      <c r="B85" s="153"/>
      <c r="C85" s="154"/>
      <c r="D85" s="76"/>
      <c r="E85" s="76"/>
      <c r="F85" s="155"/>
      <c r="G85" s="151"/>
    </row>
    <row r="86" spans="1:7" ht="12.75">
      <c r="A86" s="152"/>
      <c r="B86" s="153"/>
      <c r="C86" s="154"/>
      <c r="D86" s="76"/>
      <c r="E86" s="76"/>
      <c r="F86" s="155"/>
      <c r="G86" s="151"/>
    </row>
    <row r="87" spans="1:7" ht="11.25">
      <c r="A87" s="13"/>
      <c r="B87" s="13"/>
      <c r="C87" s="20"/>
      <c r="D87" s="49"/>
      <c r="E87" s="49"/>
      <c r="F87" s="49"/>
      <c r="G87" s="22"/>
    </row>
    <row r="88" spans="1:7" ht="15">
      <c r="A88" s="73"/>
      <c r="B88" s="42"/>
      <c r="C88" s="52"/>
      <c r="D88" s="77"/>
      <c r="E88" s="77"/>
      <c r="F88" s="77"/>
      <c r="G88" s="53"/>
    </row>
    <row r="89" spans="1:7" ht="15">
      <c r="A89" s="44"/>
      <c r="B89" s="44"/>
      <c r="C89" s="102"/>
      <c r="D89" s="77"/>
      <c r="E89" s="77"/>
      <c r="F89" s="77"/>
      <c r="G89" s="55"/>
    </row>
    <row r="90" spans="1:7" ht="15">
      <c r="A90" s="73"/>
      <c r="B90" s="42"/>
      <c r="C90" s="52"/>
      <c r="D90" s="77"/>
      <c r="E90" s="77"/>
      <c r="F90" s="77"/>
      <c r="G90" s="53"/>
    </row>
    <row r="91" spans="1:7" ht="15">
      <c r="A91" s="44"/>
      <c r="B91" s="44"/>
      <c r="C91" s="102"/>
      <c r="D91" s="77"/>
      <c r="E91" s="77"/>
      <c r="F91" s="77"/>
      <c r="G91" s="55"/>
    </row>
    <row r="92" spans="1:7" ht="15">
      <c r="A92" s="73"/>
      <c r="B92" s="42"/>
      <c r="C92" s="52"/>
      <c r="D92" s="77"/>
      <c r="E92" s="77"/>
      <c r="F92" s="77"/>
      <c r="G92" s="53"/>
    </row>
    <row r="93" spans="1:7" ht="15">
      <c r="A93" s="44"/>
      <c r="B93" s="44"/>
      <c r="C93" s="102"/>
      <c r="D93" s="77"/>
      <c r="E93" s="77"/>
      <c r="F93" s="77"/>
      <c r="G93" s="55"/>
    </row>
    <row r="94" spans="1:7" ht="15">
      <c r="A94" s="73"/>
      <c r="B94" s="42"/>
      <c r="C94" s="52"/>
      <c r="D94" s="77"/>
      <c r="E94" s="77"/>
      <c r="F94" s="77"/>
      <c r="G94" s="53"/>
    </row>
    <row r="95" spans="1:7" ht="15">
      <c r="A95" s="44"/>
      <c r="B95" s="44"/>
      <c r="C95" s="102"/>
      <c r="D95" s="77"/>
      <c r="E95" s="77"/>
      <c r="F95" s="77"/>
      <c r="G95" s="55"/>
    </row>
    <row r="96" spans="1:7" ht="15">
      <c r="A96" s="73"/>
      <c r="B96" s="42"/>
      <c r="C96" s="52"/>
      <c r="D96" s="77"/>
      <c r="E96" s="77"/>
      <c r="F96" s="77"/>
      <c r="G96" s="53"/>
    </row>
    <row r="97" spans="1:7" ht="15">
      <c r="A97" s="73"/>
      <c r="B97" s="42"/>
      <c r="C97" s="52"/>
      <c r="D97" s="77"/>
      <c r="E97" s="77"/>
      <c r="F97" s="77"/>
      <c r="G97" s="53"/>
    </row>
    <row r="98" spans="1:7" ht="15">
      <c r="A98" s="73"/>
      <c r="B98" s="42"/>
      <c r="C98" s="52"/>
      <c r="D98" s="77"/>
      <c r="E98" s="77"/>
      <c r="F98" s="77"/>
      <c r="G98" s="53"/>
    </row>
    <row r="99" spans="1:7" ht="15">
      <c r="A99" s="73"/>
      <c r="B99" s="43"/>
      <c r="C99" s="46"/>
      <c r="D99" s="77"/>
      <c r="E99" s="77"/>
      <c r="F99" s="77"/>
      <c r="G99" s="45"/>
    </row>
    <row r="100" spans="1:7" ht="15.75">
      <c r="A100" s="56"/>
      <c r="B100" s="56"/>
      <c r="C100" s="103"/>
      <c r="D100" s="78"/>
      <c r="E100" s="78"/>
      <c r="F100" s="78"/>
      <c r="G100" s="57"/>
    </row>
    <row r="101" spans="1:7" ht="11.25">
      <c r="A101" s="13"/>
      <c r="B101" s="13"/>
      <c r="C101" s="20"/>
      <c r="D101" s="49"/>
      <c r="E101" s="49"/>
      <c r="F101" s="49"/>
      <c r="G101" s="22"/>
    </row>
    <row r="102" spans="1:7" ht="15.75">
      <c r="A102" s="56"/>
      <c r="B102" s="56"/>
      <c r="C102" s="103"/>
      <c r="D102" s="78"/>
      <c r="E102" s="78"/>
      <c r="F102" s="78"/>
      <c r="G102" s="57"/>
    </row>
    <row r="103" spans="1:7" ht="11.25">
      <c r="A103" s="13"/>
      <c r="B103" s="13"/>
      <c r="C103" s="20"/>
      <c r="D103" s="49"/>
      <c r="E103" s="49"/>
      <c r="F103" s="49"/>
      <c r="G103" s="22"/>
    </row>
    <row r="104" spans="1:7" ht="15.75">
      <c r="A104" s="56"/>
      <c r="B104" s="56"/>
      <c r="C104" s="103"/>
      <c r="D104" s="78"/>
      <c r="E104" s="78"/>
      <c r="F104" s="78"/>
      <c r="G104" s="57"/>
    </row>
    <row r="105" spans="1:7" ht="11.25">
      <c r="A105" s="13"/>
      <c r="B105" s="13"/>
      <c r="C105" s="20"/>
      <c r="D105" s="49"/>
      <c r="E105" s="49"/>
      <c r="F105" s="49"/>
      <c r="G105" s="22"/>
    </row>
    <row r="106" spans="1:7" ht="11.25">
      <c r="A106" s="13"/>
      <c r="B106" s="13"/>
      <c r="C106" s="20"/>
      <c r="D106" s="49"/>
      <c r="E106" s="49"/>
      <c r="F106" s="49"/>
      <c r="G106" s="22"/>
    </row>
    <row r="107" spans="1:7" ht="11.25">
      <c r="A107" s="13"/>
      <c r="B107" s="13"/>
      <c r="C107" s="58"/>
      <c r="D107" s="49"/>
      <c r="E107" s="49"/>
      <c r="F107" s="49"/>
      <c r="G107" s="22"/>
    </row>
    <row r="108" spans="1:7" ht="11.25">
      <c r="A108" s="13"/>
      <c r="B108" s="13"/>
      <c r="C108" s="20"/>
      <c r="D108" s="49"/>
      <c r="E108" s="49"/>
      <c r="F108" s="49"/>
      <c r="G108" s="22"/>
    </row>
    <row r="109" spans="1:7" ht="11.25">
      <c r="A109" s="13"/>
      <c r="B109" s="13"/>
      <c r="C109" s="20"/>
      <c r="D109" s="49"/>
      <c r="E109" s="49"/>
      <c r="F109" s="49"/>
      <c r="G109" s="54"/>
    </row>
    <row r="110" spans="1:7" ht="11.25">
      <c r="A110" s="13"/>
      <c r="B110" s="13"/>
      <c r="C110" s="20"/>
      <c r="D110" s="49"/>
      <c r="E110" s="49"/>
      <c r="F110" s="49"/>
      <c r="G110" s="54"/>
    </row>
    <row r="111" spans="1:7" ht="11.25">
      <c r="A111" s="13"/>
      <c r="B111" s="13"/>
      <c r="C111" s="20"/>
      <c r="D111" s="49"/>
      <c r="E111" s="49"/>
      <c r="F111" s="49"/>
      <c r="G111" s="54"/>
    </row>
    <row r="112" spans="1:7" ht="11.25">
      <c r="A112" s="13"/>
      <c r="B112" s="13"/>
      <c r="C112" s="20"/>
      <c r="D112" s="49"/>
      <c r="E112" s="49"/>
      <c r="F112" s="49"/>
      <c r="G112" s="54"/>
    </row>
    <row r="113" spans="1:7" ht="11.25">
      <c r="A113" s="13"/>
      <c r="B113" s="13"/>
      <c r="C113" s="20"/>
      <c r="D113" s="49"/>
      <c r="E113" s="49"/>
      <c r="F113" s="49"/>
      <c r="G113" s="54"/>
    </row>
    <row r="114" spans="1:6" ht="11.25">
      <c r="A114" s="13"/>
      <c r="B114" s="13"/>
      <c r="C114" s="20"/>
      <c r="D114" s="49"/>
      <c r="E114" s="49"/>
      <c r="F114" s="49"/>
    </row>
  </sheetData>
  <sheetProtection password="DF3A" sheet="1"/>
  <protectedRanges>
    <protectedRange sqref="F9:F47" name="Raspon1"/>
  </protectedRanges>
  <mergeCells count="10">
    <mergeCell ref="E1:G2"/>
    <mergeCell ref="A83:G83"/>
    <mergeCell ref="G85:G86"/>
    <mergeCell ref="A85:A86"/>
    <mergeCell ref="B85:B86"/>
    <mergeCell ref="C85:C86"/>
    <mergeCell ref="F85:F86"/>
    <mergeCell ref="A4:E5"/>
    <mergeCell ref="D72:F72"/>
    <mergeCell ref="A70:C70"/>
  </mergeCells>
  <printOptions horizontalCentered="1"/>
  <pageMargins left="0.8267716535433072" right="0.03937007874015748" top="0.5511811023622047" bottom="0.7086614173228347" header="0.4724409448818898" footer="0.3937007874015748"/>
  <pageSetup firstPageNumber="1" useFirstPageNumber="1" horizontalDpi="600" verticalDpi="600" orientation="portrait" paperSize="9" scale="90" r:id="rId2"/>
  <headerFooter>
    <oddFooter>&amp;C&amp;"Tahoma,Uobičajeno"&amp;8DATUM: &amp;"Arial,Uobičajeno"rujan 2020.
&amp;R&amp;"Arial,Uobičajeno"&amp;8LIST / LISTOVA: &amp;P+1/&amp;N+1
TROŠKOVNIK RADOVA
</oddFooter>
  </headerFooter>
  <rowBreaks count="1" manualBreakCount="1">
    <brk id="3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TROŠKOVNIK i predmjer</dc:title>
  <dc:subject>OBNOVA D 517</dc:subject>
  <dc:creator>RenCon d.o.o.</dc:creator>
  <cp:keywords/>
  <dc:description/>
  <cp:lastModifiedBy>blukman</cp:lastModifiedBy>
  <cp:lastPrinted>2018-12-21T10:37:25Z</cp:lastPrinted>
  <dcterms:created xsi:type="dcterms:W3CDTF">1997-05-14T10:58:24Z</dcterms:created>
  <dcterms:modified xsi:type="dcterms:W3CDTF">2022-04-13T08:55:10Z</dcterms:modified>
  <cp:category/>
  <cp:version/>
  <cp:contentType/>
  <cp:contentStatus/>
</cp:coreProperties>
</file>