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345" windowHeight="2655" tabRatio="516" activeTab="0"/>
  </bookViews>
  <sheets>
    <sheet name="TROŠKOVNIK" sheetId="1" r:id="rId1"/>
    <sheet name="TABLICE_DNEVNIH_RADOVA" sheetId="2" state="hidden" r:id="rId2"/>
  </sheets>
  <definedNames>
    <definedName name="_Toc532263130" localSheetId="0">'TROŠKOVNIK'!#REF!</definedName>
    <definedName name="_Toc532263132" localSheetId="0">'TROŠKOVNIK'!#REF!</definedName>
    <definedName name="_Toc532286383" localSheetId="0">'TROŠKOVNIK'!#REF!</definedName>
    <definedName name="_Toc532286385" localSheetId="0">'TROŠKOVNIK'!#REF!</definedName>
    <definedName name="_xlnm.Print_Titles" localSheetId="1">'TABLICE_DNEVNIH_RADOVA'!$1:$3</definedName>
    <definedName name="_xlnm.Print_Titles" localSheetId="0">'TROŠKOVNIK'!$1:$5</definedName>
    <definedName name="_xlnm.Print_Area" localSheetId="1">'TABLICE_DNEVNIH_RADOVA'!$A$1:$G$99</definedName>
    <definedName name="_xlnm.Print_Area" localSheetId="0">'TROŠKOVNIK'!$A$1:$G$187</definedName>
  </definedNames>
  <calcPr fullCalcOnLoad="1"/>
</workbook>
</file>

<file path=xl/sharedStrings.xml><?xml version="1.0" encoding="utf-8"?>
<sst xmlns="http://schemas.openxmlformats.org/spreadsheetml/2006/main" count="358" uniqueCount="258">
  <si>
    <t>kg</t>
  </si>
  <si>
    <t>TABLICE DNEVNIH RADOVA</t>
  </si>
  <si>
    <t>TABLICA 1</t>
  </si>
  <si>
    <t>Radna snaga</t>
  </si>
  <si>
    <t>Opis</t>
  </si>
  <si>
    <t>(0)</t>
  </si>
  <si>
    <t>(1)</t>
  </si>
  <si>
    <t>(2)</t>
  </si>
  <si>
    <t>(3)</t>
  </si>
  <si>
    <t>(4)</t>
  </si>
  <si>
    <t>(5)</t>
  </si>
  <si>
    <t>(6)</t>
  </si>
  <si>
    <t>D100</t>
  </si>
  <si>
    <t>Predradnik</t>
  </si>
  <si>
    <t>D101</t>
  </si>
  <si>
    <t>Poslovođa</t>
  </si>
  <si>
    <t>D102</t>
  </si>
  <si>
    <t xml:space="preserve">Nekvalificirani radnik     </t>
  </si>
  <si>
    <t>D103</t>
  </si>
  <si>
    <t>Kvalificirani radnik</t>
  </si>
  <si>
    <t>D104</t>
  </si>
  <si>
    <t>Visokokvalificirani radnik</t>
  </si>
  <si>
    <t>TABLICA DNEVNIH RADOVA</t>
  </si>
  <si>
    <t>TABLICA 2</t>
  </si>
  <si>
    <t>Materijali</t>
  </si>
  <si>
    <t>D201</t>
  </si>
  <si>
    <t>D202</t>
  </si>
  <si>
    <t>D203</t>
  </si>
  <si>
    <t>D204</t>
  </si>
  <si>
    <t xml:space="preserve">Oplata u rinfuzi - šperploča  </t>
  </si>
  <si>
    <t>D205</t>
  </si>
  <si>
    <t>D206</t>
  </si>
  <si>
    <t>D208</t>
  </si>
  <si>
    <t>D209</t>
  </si>
  <si>
    <t>D210</t>
  </si>
  <si>
    <t>D211</t>
  </si>
  <si>
    <t>D212</t>
  </si>
  <si>
    <t>D213</t>
  </si>
  <si>
    <t>Tampon (0-63mm)</t>
  </si>
  <si>
    <t>D216</t>
  </si>
  <si>
    <t>Rubnjak 15/25 cm</t>
  </si>
  <si>
    <t>D217</t>
  </si>
  <si>
    <t>Boja za signalizaciju</t>
  </si>
  <si>
    <t>D219</t>
  </si>
  <si>
    <t>TABLICA 3</t>
  </si>
  <si>
    <t>Postrojenje</t>
  </si>
  <si>
    <t>D301</t>
  </si>
  <si>
    <t>Finišer za asfaltni kolnik</t>
  </si>
  <si>
    <t>D302</t>
  </si>
  <si>
    <t>Asfaltni valjak 10 – 12 t</t>
  </si>
  <si>
    <t>D303</t>
  </si>
  <si>
    <t>Asfaltni valjak 15 – 20 t</t>
  </si>
  <si>
    <t>D304</t>
  </si>
  <si>
    <t>Vibracijski valjak 10 – 12 t</t>
  </si>
  <si>
    <t>D305</t>
  </si>
  <si>
    <t>Vibracijsko postrojenje</t>
  </si>
  <si>
    <t>D306</t>
  </si>
  <si>
    <t>Grejder</t>
  </si>
  <si>
    <t>D309</t>
  </si>
  <si>
    <t>Bager</t>
  </si>
  <si>
    <t>D310</t>
  </si>
  <si>
    <t>Kombinirka</t>
  </si>
  <si>
    <t>D312</t>
  </si>
  <si>
    <t>Miješalica za beton 6 m3</t>
  </si>
  <si>
    <t>D313</t>
  </si>
  <si>
    <t>D314</t>
  </si>
  <si>
    <t>Kamion  5-7 tona</t>
  </si>
  <si>
    <t>D317</t>
  </si>
  <si>
    <t>Automješalica</t>
  </si>
  <si>
    <t>Redni broj,</t>
  </si>
  <si>
    <t>Broj stavke</t>
  </si>
  <si>
    <t xml:space="preserve">Jed. cijena </t>
  </si>
  <si>
    <t>Jed. mjera</t>
  </si>
  <si>
    <t xml:space="preserve">Ukupno </t>
  </si>
  <si>
    <t>Jed. cijena</t>
  </si>
  <si>
    <t>Ukupni iznos za prijenos u troškovnik 10 - Opće stavke , stavka 10.7.</t>
  </si>
  <si>
    <t>Ukupni iznos za prijenos u troškovnik 10 - Opće stavke , stavka 10.6.</t>
  </si>
  <si>
    <t>Ukupni iznos za prijenos u troškovnik 10 - Opće stavke , stavka 10.5.</t>
  </si>
  <si>
    <t>Rebrasta armatura RA B500B</t>
  </si>
  <si>
    <t xml:space="preserve">Mrežasta armatura MAG B500B  </t>
  </si>
  <si>
    <t xml:space="preserve">Beton C 16/20 </t>
  </si>
  <si>
    <t xml:space="preserve">Beton C 25/30 </t>
  </si>
  <si>
    <t xml:space="preserve">Beton C 35/45 </t>
  </si>
  <si>
    <t>sati</t>
  </si>
  <si>
    <t>Cisterna za vodu 3 m3</t>
  </si>
  <si>
    <t xml:space="preserve">Cement, Portland ili ekvivalent  </t>
  </si>
  <si>
    <t>Asfaltbeton AC 32 base 50/70</t>
  </si>
  <si>
    <t>Asfaltbeton AC 22 base 50/70</t>
  </si>
  <si>
    <t>Asfaltbeton AC 11 surf PmB 45/80-65</t>
  </si>
  <si>
    <t>Asfaltbeton AC 11 surf 50/70</t>
  </si>
  <si>
    <t>Odvodna cijev promjera 200 mm</t>
  </si>
  <si>
    <t>NOSIVI SLOJEVI OD ZRNATOG  KAMENOG MATERIJALA</t>
  </si>
  <si>
    <t>ZEMLJANI RADOVI</t>
  </si>
  <si>
    <t>PRIPREMNI RADOVI</t>
  </si>
  <si>
    <t>2-02</t>
  </si>
  <si>
    <t>Ukupno  1. - PRIPREMNI RADOVI  (Kn):</t>
  </si>
  <si>
    <t>Ukupno  3. - ODVODNJA  (Kn):</t>
  </si>
  <si>
    <t>m3</t>
  </si>
  <si>
    <t>1.)</t>
  </si>
  <si>
    <t>2.)</t>
  </si>
  <si>
    <t>3.)</t>
  </si>
  <si>
    <t>KOLNIČKA KONSTRUKCIJA</t>
  </si>
  <si>
    <t>Obračun radova:</t>
  </si>
  <si>
    <t>ODVODNJA</t>
  </si>
  <si>
    <t>m</t>
  </si>
  <si>
    <t>OPIS RADA</t>
  </si>
  <si>
    <t>kom</t>
  </si>
  <si>
    <t>m'</t>
  </si>
  <si>
    <t>m2</t>
  </si>
  <si>
    <t>5-01</t>
  </si>
  <si>
    <t>Po kubičnom metru iskopanog materijala mjereno u sraslom stanju.</t>
  </si>
  <si>
    <t>ŠIROKI ISKOP</t>
  </si>
  <si>
    <t>2-02.3</t>
  </si>
  <si>
    <t>Ukupno 2. - ZEMLJANI RADOVI (kn):</t>
  </si>
  <si>
    <t>O.T.U.</t>
  </si>
  <si>
    <t>Red. br.</t>
  </si>
  <si>
    <t xml:space="preserve"> Jed.mj.</t>
  </si>
  <si>
    <t xml:space="preserve"> Jed.cij.</t>
  </si>
  <si>
    <t>Ukupno</t>
  </si>
  <si>
    <t>A.   Radovi iskolčenja  trase i objekata (sva geodetska mjerenja kojima se podaci iz projekata prenose na teren, iskolčenje objekata, profiliranje, obnavljanje i održavanje iskolčenih oznaka na terenu za sve vrijeme građenja, odnosno do predaje građevine Naručitelju) i izrada projekta izvedenog stanja moraju biti uključene u  jedinične cijene stavaka troškovnika i neće se posebno obračunavati.</t>
  </si>
  <si>
    <t>Iskop u materijalu kategorije ''C''</t>
  </si>
  <si>
    <t>SVEUKUPNO:</t>
  </si>
  <si>
    <t>UKUPNO:</t>
  </si>
  <si>
    <t>1.1.</t>
  </si>
  <si>
    <t>1.2.</t>
  </si>
  <si>
    <t>2.2.</t>
  </si>
  <si>
    <t>D.   U zoni zahvata gdje je projektom naznačeno postojanje instalacija izvođač je obvezan u prisustvu nadzornog inženjera izvršiti iskapnja radi utvrđivanja stvarnog položaja i dubine postojećih instalacija i energetskih kabela uključivo i zatrpavanje rova po utvrđivanju položaja instalacija. Navedeni radovi moraju biti uključeni u  jedinične cijene stavaka troškovnika i neće se posebno obračunavati.</t>
  </si>
  <si>
    <t>E.   Izvođač  je dužan održavati gradilište za vrijeme izvođenja radova (održavanje zelenila, vertikalne i horizontalne signalizacije i sve ostalo potrebno za sigurno odvijanje prometa).</t>
  </si>
  <si>
    <t>IZRADA POSTELJICE OD MIJEŠANIH MATERIJALA</t>
  </si>
  <si>
    <t>2.3.</t>
  </si>
  <si>
    <t>4.)</t>
  </si>
  <si>
    <t>Ukupno 4. - KOLNIČKA KONSTRUKCIJA  (Kn):</t>
  </si>
  <si>
    <t>1.</t>
  </si>
  <si>
    <t>2.</t>
  </si>
  <si>
    <t>3.</t>
  </si>
  <si>
    <t>4.</t>
  </si>
  <si>
    <t>NAPOMENA:</t>
  </si>
  <si>
    <t>Bojan Gorski, dipl. ing. građ.</t>
  </si>
  <si>
    <t>3-04.5</t>
  </si>
  <si>
    <t>3-04.5.2</t>
  </si>
  <si>
    <t>OPREMA CESTE</t>
  </si>
  <si>
    <t>5.</t>
  </si>
  <si>
    <t>B.  Obračun količina vrši se prema dimenzijama i linijama iz projekta. Količine za svaku stavku rada, mjere se  u neto  iznosu u skladu  s OTU izdanih od Hrvatskih cesta - Hrvatskih autocesta Zagreb, prosinac 2001 za radove na cestama i Posebnim tehničkim uvjetima iz projekta.</t>
  </si>
  <si>
    <t>GRAĐEVINA:</t>
  </si>
  <si>
    <t>PROJEKTANT:</t>
  </si>
  <si>
    <t>IZVANREDNO ODRŽAVANJE DRŽAVNE CESTE D2 U NASELJU BOROVLJANI</t>
  </si>
  <si>
    <t xml:space="preserve"> TROŠKOVNIK RADOVA </t>
  </si>
  <si>
    <t>1-03.5.</t>
  </si>
  <si>
    <t>LOKACIJA I ZAŠTITA KOMUNALNIH I OSTALIH PRIKLJUČAKA</t>
  </si>
  <si>
    <t>2-10</t>
  </si>
  <si>
    <t>IZRADA POSTELJICE</t>
  </si>
  <si>
    <t>Ovaj rad obuhvaća uređenje posteljice u  usjecima, nasipima i zasjecima, tj. grubo i fino planiranje materijala, sve ostale potrebne radove prema O.T.U. te nabijanje do tražene zbijenosti. Posteljicu treba izraditi prema kotama iz projekta.</t>
  </si>
  <si>
    <t>2-10.2</t>
  </si>
  <si>
    <t>Rad obuhvaća strojno grubo i fino planiranje, eventualnu sanaciju pojedinih površina slabije kakvoće boljim materijalom, eventualno potrebno prosušivanje i vlaženje materijala i zbijanje. Zbijanje posteljice u zemljanim materijalima treba izvršiti tako, da se postigne stupanj zbijenosti u odnosu na standardni Proctor-ov postupak Sz&gt;=100%, odnosno modul stišljivosti Ms&gt;=35 MN/m2</t>
  </si>
  <si>
    <t>F. Troškove vezane za organizaciju gradilišta, regulaciju prometa za vrijeme izvođenja radova, postavljanje privremene prometne signalizacije za vrijeme trajanja radova, čišćenje gradilišta nakon završetka radova i slično, snosi izvoditelj radova i za te troškove nema pravo tražiti posebnu nadoknadu.</t>
  </si>
  <si>
    <t>PDV 25%:</t>
  </si>
  <si>
    <t>Rad se mjeri u kubičnim metrima za svaku debljinu sloja, uključivo sav potreban rad, materijal i prijevoz za potpuno dovršenje.</t>
  </si>
  <si>
    <t>Količina</t>
  </si>
  <si>
    <t>9-01</t>
  </si>
  <si>
    <t>PROMETNI ZNAKOVI (OKOMITA SIGNALIZACIJA)</t>
  </si>
  <si>
    <t>Ovaj rad obuhvaća nabavu i postavljanje svih vrsta prometnih znakova u svemu prema projektu prometne opreme ceste. 
Prometni znakovi svojom vrstom, značenjem, oblikom, bojom, veličinom i načinom postavljanja trebaju biti u skladu s "Pravilnikom" te hrvatskim i europskim normama.</t>
  </si>
  <si>
    <t>1-02</t>
  </si>
  <si>
    <t>GEODETSKI RADOVI</t>
  </si>
  <si>
    <t>1-02.1</t>
  </si>
  <si>
    <t>ISKOLČENJE TRASE I OBJEKATA</t>
  </si>
  <si>
    <t>Iskolčenje trase i objekata obuhvaća sva geodetska mjerenja, kojima se podaci iz projekta prenose na teren ili s terena u projekte, osiguranje osi iskolčene trase, profiliranje, obnavljanje i održavanje iskolčenih oznaka na terenu za sve vrijeme građenja, odnosno do predaje radova investitoru.</t>
  </si>
  <si>
    <t>SLIVNICI (VODOLOVNA GRLA )</t>
  </si>
  <si>
    <t xml:space="preserve">IZRADA PRIKLJUČAKA SLIVNIKA OD PVC CIJEVI </t>
  </si>
  <si>
    <t>3-04.1           3-04.3          3-04.6</t>
  </si>
  <si>
    <t>Po m' ugrađenih cijevi.</t>
  </si>
  <si>
    <t xml:space="preserve"> REKAPITULACIJA</t>
  </si>
  <si>
    <t>1.2.1.</t>
  </si>
  <si>
    <t>2.1.</t>
  </si>
  <si>
    <t xml:space="preserve">Iskopi na trasi koji su predviđeni projektom: iskopi u trasi za ugradnju nove kolničke konstrukcije, iskopi kod devijacija cesta i prilaznih putova, kao i iskopi pri gradnji objekata. Iskop se obavlja prema visinskim kotama iz projekta te propisanim nagibima kosina.
Rad uključuje utovar iskopanog materijala u prijevozna sredstva, prijevoz do deponije, deponiranje, te uređenje deponije. Mjesto deponije dužan je osigurati Izvođač radova. </t>
  </si>
  <si>
    <t>Po četvornom metru stvarno izvedene posteljice kolnika</t>
  </si>
  <si>
    <t>Po četvornom metru stvarno izvedene posteljice staza</t>
  </si>
  <si>
    <t>3.1.</t>
  </si>
  <si>
    <t>3.2.</t>
  </si>
  <si>
    <t>3.3.</t>
  </si>
  <si>
    <t>slivnici s ravnom rešetkom nosivosti 250 kN</t>
  </si>
  <si>
    <t xml:space="preserve">Rad se mjeri i obračunava po komadu propisno ugrađenog i preuzetog slivnika zajedno sa slivničkom rešetkom. </t>
  </si>
  <si>
    <t>4.1.</t>
  </si>
  <si>
    <t>2-01</t>
  </si>
  <si>
    <t>ISKOP HUMUSA</t>
  </si>
  <si>
    <t>Po kubičnom metru iskopanog humusa, mjereno u sraslom stanju.</t>
  </si>
  <si>
    <t>2.4.</t>
  </si>
  <si>
    <t>2-09.2</t>
  </si>
  <si>
    <t>2-08</t>
  </si>
  <si>
    <t>UREĐENJE TEMELJNOG TLA</t>
  </si>
  <si>
    <t>2-08.1</t>
  </si>
  <si>
    <t>UREĐENJE TEMELJNOG TLA MEHANIČKIM ZBIJANJEM</t>
  </si>
  <si>
    <t>Zbijanje temeljnog tla u zemljanim materijalima odgovarajućim sredstvima za zbijanje sa traženim stupnjem zbijenosti u odnosu na standardni Proctor-ov postupak Sz≥97%, odnosno modul stišljivosti Ms≥20MN/m2.</t>
  </si>
  <si>
    <t>Rad se mjeri i obračunava po kvadratnom metru stvarno uređenog temeljnog tla.</t>
  </si>
  <si>
    <t>Izrada donjeg nosivog sloja od kamenog materijala, debljine 45 cm 
( nova kolnička konstrukcija)</t>
  </si>
  <si>
    <t>GLAVNI PROJEKT</t>
  </si>
  <si>
    <t>2.5.</t>
  </si>
  <si>
    <t>2.5.1.</t>
  </si>
  <si>
    <t>2.5.2.</t>
  </si>
  <si>
    <t>Prometni znakovi pričvršćuju se na stupove koji su izrađeni od Fe cijevi i zaštićeni protiv korozije postupkom vrućeg cinčanja.
Pri postavljanju prometni znak treba zakrenuti za 3-5° u odnosu na os prometnice da se izbjegne intenzivna refleksija i smanji kontrast oznaka, znaka i pozadine koja je osvijetljena. Na isti se stup ne smije postaviti više od dva prometna znaka.
Stupovi znakova postavljaju se u betonske temelje minimalne kakvoće betona C 20/25 , oblika zarubljene piramide čije su stranice donjeg kvadrata 30 cm i gornjeg 20 cm.</t>
  </si>
  <si>
    <t>9-01.2</t>
  </si>
  <si>
    <t>PROMETNI ZNAKOVI IZRIČITIH NAREDBI</t>
  </si>
  <si>
    <r>
      <t xml:space="preserve">B02 </t>
    </r>
    <r>
      <rPr>
        <sz val="8"/>
        <rFont val="Arial"/>
        <family val="2"/>
      </rPr>
      <t>A-</t>
    </r>
    <r>
      <rPr>
        <sz val="8"/>
        <rFont val="Arial"/>
        <family val="2"/>
      </rPr>
      <t>60 cm</t>
    </r>
  </si>
  <si>
    <t>Lociranje komunalnih instalacija i priključaka od strane vlasnika instalacija.  Rad obuhvaća lociranje komunalnih instalacija i priključaka, koji su sastavni dio buduće prometnice ili koji tijekom gradnje prometnice mogu biti ugroženi. Lociranje komunalnih instalacija obavlja komunalno poduzeće, vlasnik instalacija. Izvođač radova dužan je zatražiti ponudu od komunalnog poduzeća za lokaciju komunalnih instalacija. Obračun je po m1 lociranih instalacija.</t>
  </si>
  <si>
    <t>1.3.</t>
  </si>
  <si>
    <t>1.2.2.</t>
  </si>
  <si>
    <t>1.2.3.</t>
  </si>
  <si>
    <t>U ovoj stavci obuhvaćena je doprema potrebne količine materijala dobivenog iz iskopa, razastiranje te grubo planiranje materijala u nasipu prema dimenzijama i nagibima iz projekta, kao i zbijanje. Debljina nasipnog sloja mora biti u skladu s vrstom nasipnog materijala te uporabljenim građevinskim strojevima. Modul stišljivosti mjeren kružnom pločom promjera 30cm  Ms&gt;40 MN/m2 odnosno Ms&gt;35 MN/m2, ovisno o sloju i konačnoj visini nasipa. Predviđa se materijal iz iskopa koji mora odgovarati kvaliteti Materijala "C" kategorije za ugradnju u slojevima prema O.T.U. 2-09.1. Obračun po stvarno izvedenim količinama, mjereno u ugrađenom i zbijenom stanju.</t>
  </si>
  <si>
    <t>Po kubičnom metru stvarno izvedenog nasipa materijalom dobivenog iz iskopa</t>
  </si>
  <si>
    <t>Po kubičnom metru stvarno izvedenog nasipa.</t>
  </si>
  <si>
    <t>Slivnici od montažnih tvornički pripravljenih elemenata kružnog presjeka od betona klase C 40/45 montiraju se prema shemi proizvođača. U stavku je uključen iskop u materijalu "C" kategorije, prijevoz, osiguranje građ. jame,  zatrpavanje zrnatim kamneim materijalom frakcije 0/63 mm, zbijenje u slojevim, izrada spoja sa odvodnom cijevi, te dobava i ugradba svog potrebnog materijala za dovršenje rada.
Slivnici se ugrađuju na pripremljenu betonsku podlogu 
U slivnik je na izljevu potrebno ugraditi PP koljeno fi 200 mm te jedan komad PP cijevi fi 200 mm duljine 250 mm.Priključak na reviziono okno ili direktno na cijev kanalizacije izvodi se spojnim cijevima Ø 200mm. 
Na montirani slivnik treba ugraditi slivnu rešetku s okvirom dimenzija 400x400mm, nosivosti 250 kN.</t>
  </si>
  <si>
    <t>Ručni iskop probnih šliceva, po 1,0 m3 iskopa po jednom probnom šlicu sa zatrpavanjem. Stavka uključuje sve potrebne radove materijale, pomoćna stredstva i transport za kompletnu izvedbu. Obračun po m3 izvedenom ručnom iskopu probnih šliceva</t>
  </si>
  <si>
    <t>1.4.</t>
  </si>
  <si>
    <t>1-03.2</t>
  </si>
  <si>
    <t>UKLANJANJE UMJETNIH OBJEKATA, PROMETNIH ZNAKOVA, REKLAMNIH PLOČA I SLIČNO</t>
  </si>
  <si>
    <t>Vađenje i demontiranje prometnih znakova, reklamnih ploča, čeličnih odbojnika i druge prometne opreme na cesti treba obaviti tako da se svi sastavni dijelovi sačuvaju neoštećeni i da ih je moguće opet upotrijebiti.</t>
  </si>
  <si>
    <t>Radovi rušenja i uklanjanja postojeće kolničke konstrukcije, rubnjaka, betonskih kanalica, postojećih rigola, kolnih prilaza i sl. uključuju i utovar u prijevozna sredstva te odvoz na deponiju.</t>
  </si>
  <si>
    <t>1.3.1.</t>
  </si>
  <si>
    <t>-Po metru dužnom rezanja  postojećeg kolnika, rezanje kod iskopa kolničke konstrukcije, na prilaznim putevima te na asfaltnim kolnim ulazima   (spoj na postojeće stanje)</t>
  </si>
  <si>
    <t>1.3.2.</t>
  </si>
  <si>
    <t>1.3.3.</t>
  </si>
  <si>
    <t xml:space="preserve">- vađenje i demontiranje  prometnih znakova </t>
  </si>
  <si>
    <t>- rušenje postojećeg montažnog zdenca</t>
  </si>
  <si>
    <t>1.2.4.</t>
  </si>
  <si>
    <t>1.2.5.</t>
  </si>
  <si>
    <t>ZAŠTITA POSTOJEĆIH KOMUNALNIH I DRUGIH INSTALACIJA</t>
  </si>
  <si>
    <t xml:space="preserve">Zaštita postojećih podzemnih TK instalacija. Radovi se obavljaju prema tehničkim uvjetima i uz stručni nadzor nadležne komunalne organizacije. Stavka obuhvaća iskop rova, zaštitu postojeće instalacije u rovu, zatrpavanje pijeskom, odnosno betonom u zoni kolničke konstrukcije, zatrpavanje rova materijalom za izradu tampona, osiguranje instalacije potrebnim utezima, PEHD cijevima,  te sve druge radnje, materijale, pribor i rad potreban za potpunu zaštitu instalacija prema zahtjevu nadležne organizacije od koje Izvođač treba ishoditi potrebne suglasnosti. Obračun po m1. </t>
  </si>
  <si>
    <t>IZRADA NASIPA</t>
  </si>
  <si>
    <t>2-09.3</t>
  </si>
  <si>
    <t>IZRADA NASIPA OD KAMENITIH MATERIJALA</t>
  </si>
  <si>
    <t>U ovoj stavci obuhvaćena je dobava i doprema potrebne količine kamenog materijala iz pozajmišta, razastiranje te grubo planiranje materijala u nasipu prema dimenzijama i nagibima iz projekta, kao i zbijanje. Debljina nasipnog sloja mora biti u skladu s vrstom nasipnog materijala te uporabljenim građevinskim strojevima.  Modul stišljivosti mjeren kružnom pločom promjera 30cm  Ms&gt;40 MN/m2 , ovisno o sloju i konačnoj visini nasipa. Kameni materijal za nasip ugrađuje se u slojevima prema O.T.U. 2-09.3. Obračun po stvarno izvedenim količinama, mjereno u ugrađenom i zbijenom stanju.</t>
  </si>
  <si>
    <t>2.4.1.</t>
  </si>
  <si>
    <t>IZRADA NASIPA OD POGODNOG MATERIJALA IZ ISKOPA (ZAPUNA)</t>
  </si>
  <si>
    <t>2.4.2.</t>
  </si>
  <si>
    <t>3-02.2</t>
  </si>
  <si>
    <t>IZRADA PLITKIH DRENAŽA</t>
  </si>
  <si>
    <r>
      <t>Stavka uključuje iskop u materijalu “C” kategorije za plitke uzdužne drenaže, planiranje i uređenje dna rova, izradu podloge i filtarskog sloja te dobavu i ugradnju drenažnih PVC cijevi Ø</t>
    </r>
    <r>
      <rPr>
        <b/>
        <sz val="8"/>
        <rFont val="Arial"/>
        <family val="2"/>
      </rPr>
      <t xml:space="preserve"> </t>
    </r>
    <r>
      <rPr>
        <sz val="8"/>
        <rFont val="Arial"/>
        <family val="2"/>
      </rPr>
      <t>15 cm</t>
    </r>
    <r>
      <rPr>
        <sz val="9"/>
        <rFont val="Arial"/>
        <family val="2"/>
      </rPr>
      <t xml:space="preserve">. </t>
    </r>
    <r>
      <rPr>
        <sz val="8"/>
        <rFont val="Arial"/>
        <family val="2"/>
      </rPr>
      <t>Radove izvesti prema detaljima iz projekta i uvjetima iz O.T.U.
Rad se mjeri i obračunava po metru dužnom (m') izvedenog drenažnog sustava, a uključuje sve  materijale, rad i prijevoz potrebne za potpuno dovršenje posla.</t>
    </r>
  </si>
  <si>
    <t>Rad se mjeri i obračunava po metru dužnom (m1) izvedenog drenažnog sustava prema projektu.</t>
  </si>
  <si>
    <t>4.1.1.</t>
  </si>
  <si>
    <t>4.1.2.</t>
  </si>
  <si>
    <t>Površinski iskop humusa u debljini sloja od 20 cm, prema kotama i podacima danim u projektu te utovar i prijevoz viška materijala na deponiju koju osigurava i uređuje Izvođač radova. U toku iskopa humusa treba voditi računa o tome da bude omogućena poprečna i uzdužna odvodnja. Površine na kojima je nakon iskopa humusa predviđena izrada nasipa, potrebno je odmah urediti i sabiti te izraditi prvi sloj nasipa.</t>
  </si>
  <si>
    <t xml:space="preserve">Izgradnja Nove ulice sa spojem na Varaždinsku ulicu u Kučan Marofu </t>
  </si>
  <si>
    <t>C.  U svim stavkama koje uključuju odvoz viška materijala na odlagalište, jedinične cijene moraju uključivati sve  troškove deponiranja, uključujući obavezu izvođača da pronađe odlagalište. Izvođač je dužan u toku izvođenja radova voditi računa o zbrinjavanju građevinskog otpada prema Zakonu o održivom gospodarenju otpadom (NN 94/13, 73/17, 14/19, 98/19).</t>
  </si>
  <si>
    <t>- izmještanje stupa oznake ugradbene garniture</t>
  </si>
  <si>
    <t>Dizanje poklopaca revizionih okana komunalnih instalacija. Rad obuhvaća uklanjanje postojećih poklopaca, popravak oštećenih dijelova revizionih okana, betoniranje vijenca te ponovno ugradnju poklopca na kotu određenu projektom.</t>
  </si>
  <si>
    <t xml:space="preserve">Prilagodba visina poklopaca postojećih revizionih okana komunalnih instalacija na novu visinu. Rad obuhvaća uklanjanje postojećih poklopaca, popravak oštećenih dijelova revizionih okana, betoniranje vijenca te ugradnju novih poklopca s natpisom komunalne instalacije na kotu određenu projektom. Nosivost poklopca u kolniku je 400 kN. </t>
  </si>
  <si>
    <r>
      <t xml:space="preserve">Slivnik od montažnih betonskih cijevi - promjera 50 cm </t>
    </r>
    <r>
      <rPr>
        <sz val="8"/>
        <rFont val="Arial"/>
        <family val="2"/>
      </rPr>
      <t>dubine do 2,0m</t>
    </r>
  </si>
  <si>
    <t>Priključne cijevi  PVC Ø200 mm SN4 za priključak slivnika na kanalizaciju ili za ispust u okolni teren. Stavka obuhvaća iskop, izradu podloge, dobavu, ugradnju, zatrpavanje cijevi i sve ostalo što je potrebno za potpuno dovršenje rada na ugradnji priključnih cijevi.</t>
  </si>
  <si>
    <t>3.4.</t>
  </si>
  <si>
    <t>Izrada nosivog sloja od mehanički stabiliziranog drobljenog kamenog materijala. Ovaj sloj ugrađuje se na mjestima proširenja kolnika. Rad obuhvaća dobavu i ugradnju kamenog materijala veličine zrna 0-63 mm. Zahtjevi kvalitete su: stupanj zbijenosti Sz=100%, Ms=80 MN/m2, ukoliko nije drugačije navedeno.</t>
  </si>
  <si>
    <t>Izrada donjeg nosivog sloja od kamenog materijala, debljine 30 cm na pješačkim stazama Ms=60 MN/m2;(pješačke staze )</t>
  </si>
  <si>
    <t>Prometni znakovi izričitih naredbi su kružnog oblika (iznimno osmerokut ili istostraničan trokut) i postavljaju se na stupove kružna presjeka. Dimenzije znakova određene su Pravilnikom i normama.
Rad obuhvaća nabavu, prijevoz i postavljanje prometnoga znaka sa stupom i temeljem. Obračunava se prema broju postavljenih znakova određenih dimenzija, uključujući stupove i temelje.</t>
  </si>
  <si>
    <t xml:space="preserve">Izrada betonske obloge oko priključne cijevi slivnika od betona  klase C 16/20. Stavka obuhvaća nabavu, prijevoz i ugradnju betona projektirane klase s aditivima za nepropusnost u svemu prema detalju iz projekta. Obračun je po m3 ugrađenog betona. </t>
  </si>
  <si>
    <t>- vađenje i demontiranje  reklamnog panoa</t>
  </si>
  <si>
    <t>5.)</t>
  </si>
  <si>
    <t>5.1.</t>
  </si>
  <si>
    <t>5.1.1</t>
  </si>
  <si>
    <t>5.1.1.1</t>
  </si>
  <si>
    <t>Ukupno 5. - OPREMA CESTE  (Kn):</t>
  </si>
</sst>
</file>

<file path=xl/styles.xml><?xml version="1.0" encoding="utf-8"?>
<styleSheet xmlns="http://schemas.openxmlformats.org/spreadsheetml/2006/main">
  <numFmts count="4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HRK&quot;#,##0_);\(&quot;HRK&quot;#,##0\)"/>
    <numFmt numFmtId="165" formatCode="&quot;HRK&quot;#,##0_);[Red]\(&quot;HRK&quot;#,##0\)"/>
    <numFmt numFmtId="166" formatCode="&quot;HRK&quot;#,##0.00_);\(&quot;HRK&quot;#,##0.00\)"/>
    <numFmt numFmtId="167" formatCode="&quot;HRK&quot;#,##0.00_);[Red]\(&quot;HRK&quot;#,##0.00\)"/>
    <numFmt numFmtId="168" formatCode="_(&quot;HRK&quot;* #,##0_);_(&quot;HRK&quot;* \(#,##0\);_(&quot;HRK&quot;* &quot;-&quot;_);_(@_)"/>
    <numFmt numFmtId="169" formatCode="_(* #,##0_);_(* \(#,##0\);_(* &quot;-&quot;_);_(@_)"/>
    <numFmt numFmtId="170" formatCode="_(&quot;HRK&quot;* #,##0.00_);_(&quot;HRK&quot;* \(#,##0.00\);_(&quot;HRK&quot;* &quot;-&quot;??_);_(@_)"/>
    <numFmt numFmtId="171" formatCode="_(* #,##0.00_);_(* \(#,##0.00\);_(* &quot;-&quot;??_);_(@_)"/>
    <numFmt numFmtId="172" formatCode="_(&quot;$&quot;* #,##0_);_(&quot;$&quot;* \(#,##0\);_(&quot;$&quot;* &quot;-&quot;_);_(@_)"/>
    <numFmt numFmtId="173" formatCode="_(&quot;$&quot;* #,##0.00_);_(&quot;$&quot;* \(#,##0.00\);_(&quot;$&quot;* &quot;-&quot;??_);_(@_)"/>
    <numFmt numFmtId="174" formatCode="#"/>
    <numFmt numFmtId="175" formatCode="#,##0.00;#,##0.00;&quot;&quot;"/>
    <numFmt numFmtId="176" formatCode="#,##0.00;#,##0.00;#"/>
    <numFmt numFmtId="177" formatCode="0.0"/>
    <numFmt numFmtId="178" formatCode="#,##0.000;#,##0.000;&quot;&quot;"/>
    <numFmt numFmtId="179" formatCode="#,##0.0000;#,##0.0000;&quot;&quot;"/>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Red]#,##0.00"/>
    <numFmt numFmtId="186" formatCode="#,##0.0\ &quot;kn&quot;;\-#,##0.0\ &quot;kn&quot;"/>
    <numFmt numFmtId="187" formatCode="0.00_)"/>
    <numFmt numFmtId="188" formatCode="#,##0.00\ &quot;kn&quot;"/>
    <numFmt numFmtId="189" formatCode="_(&quot;kn&quot;* #,##0.00_);_(&quot;kn&quot;* \(#,##0.00\);_(&quot;kn&quot;* &quot;-&quot;??_);_(@_)"/>
    <numFmt numFmtId="190" formatCode="[$-41A]d\.\ mmmm\ yyyy"/>
    <numFmt numFmtId="191" formatCode="#,##0.000"/>
    <numFmt numFmtId="192" formatCode="&quot;Ro&quot;0"/>
    <numFmt numFmtId="193" formatCode="0\+000.00"/>
    <numFmt numFmtId="194" formatCode="0.000"/>
    <numFmt numFmtId="195" formatCode="#,##0.0"/>
    <numFmt numFmtId="196" formatCode="_-* #,##0\ _$_-;\-* #,##0\ _$_-;_-* &quot;-&quot;\ _$_-;_-@_-"/>
    <numFmt numFmtId="197" formatCode="_-* #,##0.00\ _$_-;\-* #,##0.00\ _$_-;_-* &quot;-&quot;??\ _$_-;_-@_-"/>
    <numFmt numFmtId="198" formatCode="@\ &quot;*&quot;"/>
  </numFmts>
  <fonts count="62">
    <font>
      <sz val="12"/>
      <name val="HRHelvetica"/>
      <family val="0"/>
    </font>
    <font>
      <b/>
      <sz val="12"/>
      <name val="HRHelvetica"/>
      <family val="0"/>
    </font>
    <font>
      <i/>
      <sz val="12"/>
      <name val="HRHelvetica"/>
      <family val="0"/>
    </font>
    <font>
      <b/>
      <i/>
      <sz val="12"/>
      <name val="HRHelvetica"/>
      <family val="0"/>
    </font>
    <font>
      <u val="single"/>
      <sz val="14.65"/>
      <color indexed="12"/>
      <name val="HRHelvetica"/>
      <family val="0"/>
    </font>
    <font>
      <u val="single"/>
      <sz val="14.65"/>
      <color indexed="36"/>
      <name val="HRHelvetica"/>
      <family val="0"/>
    </font>
    <font>
      <sz val="8"/>
      <name val="HRHelvetica"/>
      <family val="0"/>
    </font>
    <font>
      <sz val="8"/>
      <name val="Arial CE"/>
      <family val="0"/>
    </font>
    <font>
      <sz val="7"/>
      <name val="Arial CE"/>
      <family val="0"/>
    </font>
    <font>
      <b/>
      <sz val="8"/>
      <name val="Arial CE"/>
      <family val="0"/>
    </font>
    <font>
      <sz val="10"/>
      <name val="Arial Narrow"/>
      <family val="2"/>
    </font>
    <font>
      <sz val="8"/>
      <name val="Arial"/>
      <family val="2"/>
    </font>
    <font>
      <b/>
      <sz val="8"/>
      <name val="Arial"/>
      <family val="2"/>
    </font>
    <font>
      <sz val="7"/>
      <name val="Arial"/>
      <family val="2"/>
    </font>
    <font>
      <b/>
      <sz val="7"/>
      <name val="Arial"/>
      <family val="2"/>
    </font>
    <font>
      <sz val="10"/>
      <name val="Arial"/>
      <family val="2"/>
    </font>
    <font>
      <b/>
      <sz val="10"/>
      <name val="Arial"/>
      <family val="2"/>
    </font>
    <font>
      <sz val="7"/>
      <name val="Swis721 Ex BT"/>
      <family val="2"/>
    </font>
    <font>
      <b/>
      <sz val="7"/>
      <name val="Swis721 Ex BT"/>
      <family val="2"/>
    </font>
    <font>
      <b/>
      <sz val="4"/>
      <name val="Arial"/>
      <family val="2"/>
    </font>
    <font>
      <sz val="8"/>
      <color indexed="8"/>
      <name val="Arial"/>
      <family val="2"/>
    </font>
    <font>
      <b/>
      <u val="single"/>
      <sz val="10"/>
      <name val="Arial"/>
      <family val="2"/>
    </font>
    <font>
      <sz val="9"/>
      <name val="Arial"/>
      <family val="2"/>
    </font>
    <font>
      <sz val="10"/>
      <color indexed="10"/>
      <name val="Arial"/>
      <family val="2"/>
    </font>
    <font>
      <b/>
      <sz val="10"/>
      <color indexed="10"/>
      <name val="Arial"/>
      <family val="2"/>
    </font>
    <font>
      <b/>
      <sz val="11"/>
      <name val="Arial"/>
      <family val="2"/>
    </font>
    <font>
      <sz val="11"/>
      <color indexed="8"/>
      <name val="Calibri"/>
      <family val="2"/>
    </font>
    <font>
      <b/>
      <sz val="10"/>
      <name val="Arial CE"/>
      <family val="0"/>
    </font>
    <font>
      <b/>
      <sz val="9"/>
      <name val="Arial"/>
      <family val="2"/>
    </font>
    <font>
      <b/>
      <sz val="8"/>
      <name val="Swis721 Ex BT"/>
      <family val="2"/>
    </font>
    <font>
      <sz val="11"/>
      <color indexed="9"/>
      <name val="Calibri"/>
      <family val="2"/>
    </font>
    <font>
      <sz val="11"/>
      <color indexed="17"/>
      <name val="Calibri"/>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b/>
      <sz val="4"/>
      <color indexed="8"/>
      <name val="Arial"/>
      <family val="2"/>
    </font>
    <font>
      <sz val="9"/>
      <color indexed="8"/>
      <name val="Arial"/>
      <family val="2"/>
    </font>
    <font>
      <b/>
      <sz val="9"/>
      <color indexed="8"/>
      <name val="Arial"/>
      <family val="2"/>
    </font>
    <font>
      <sz val="7"/>
      <color indexed="8"/>
      <name val="Arial"/>
      <family val="2"/>
    </font>
    <font>
      <b/>
      <sz val="7"/>
      <color indexed="8"/>
      <name val="Arial"/>
      <family val="2"/>
    </font>
    <font>
      <b/>
      <sz val="8"/>
      <color indexed="8"/>
      <name val="Arial"/>
      <family val="2"/>
    </font>
    <font>
      <sz val="5"/>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1"/>
      <color rgb="FF9C0006"/>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5"/>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rgb="FFFFFFCC"/>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gray0625"/>
    </fill>
    <fill>
      <patternFill patternType="solid">
        <fgColor rgb="FFFFEB9C"/>
        <bgColor indexed="64"/>
      </patternFill>
    </fill>
    <fill>
      <patternFill patternType="solid">
        <fgColor rgb="FFA5A5A5"/>
        <bgColor indexed="64"/>
      </patternFill>
    </fill>
    <fill>
      <patternFill patternType="solid">
        <fgColor indexed="27"/>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hair"/>
      <bottom style="hair"/>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56"/>
      </top>
      <bottom style="double">
        <color indexed="56"/>
      </bottom>
    </border>
    <border>
      <left>
        <color indexed="63"/>
      </left>
      <right>
        <color indexed="63"/>
      </right>
      <top style="hair">
        <color indexed="8"/>
      </top>
      <bottom style="hair">
        <color indexed="8"/>
      </botto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double"/>
      <bottom>
        <color indexed="63"/>
      </bottom>
    </border>
    <border>
      <left style="thin"/>
      <right style="thin"/>
      <top style="thin"/>
      <bottom style="thin"/>
    </border>
    <border>
      <left style="thin"/>
      <right style="thin"/>
      <top style="thin"/>
      <bottom style="hair"/>
    </border>
    <border>
      <left style="thin"/>
      <right style="thin"/>
      <top style="hair"/>
      <bottom style="hair"/>
    </border>
    <border>
      <left>
        <color indexed="63"/>
      </left>
      <right>
        <color indexed="63"/>
      </right>
      <top style="thin"/>
      <bottom>
        <color indexed="63"/>
      </bottom>
    </border>
    <border>
      <left style="medium"/>
      <right style="thin"/>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7" borderId="0" applyNumberFormat="0" applyBorder="0" applyAlignment="0" applyProtection="0"/>
    <xf numFmtId="0" fontId="52" fillId="11"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3" borderId="0" applyNumberFormat="0" applyBorder="0" applyAlignment="0" applyProtection="0"/>
    <xf numFmtId="0" fontId="0" fillId="14" borderId="1" applyNumberFormat="0" applyFont="0" applyAlignment="0" applyProtection="0"/>
    <xf numFmtId="43" fontId="26" fillId="0" borderId="0" applyFont="0" applyFill="0" applyBorder="0" applyAlignment="0" applyProtection="0"/>
    <xf numFmtId="197" fontId="1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54" fillId="11" borderId="0" applyNumberFormat="0" applyBorder="0" applyAlignment="0" applyProtection="0"/>
    <xf numFmtId="0" fontId="4" fillId="0" borderId="0" applyNumberFormat="0" applyFill="0" applyBorder="0" applyAlignment="0" applyProtection="0"/>
    <xf numFmtId="0" fontId="53" fillId="15"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5" fillId="19" borderId="2" applyNumberFormat="0" applyAlignment="0" applyProtection="0"/>
    <xf numFmtId="0" fontId="33" fillId="19" borderId="3" applyNumberFormat="0" applyAlignment="0" applyProtection="0"/>
    <xf numFmtId="0" fontId="56" fillId="20" borderId="0" applyNumberFormat="0" applyBorder="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198" fontId="21" fillId="21" borderId="7">
      <alignment horizontal="left" vertical="center"/>
      <protection/>
    </xf>
    <xf numFmtId="0" fontId="39" fillId="22"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52"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2"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0" fontId="40" fillId="0" borderId="8" applyNumberFormat="0" applyFill="0" applyAlignment="0" applyProtection="0"/>
    <xf numFmtId="0" fontId="5" fillId="0" borderId="0" applyNumberFormat="0" applyFill="0" applyBorder="0" applyAlignment="0" applyProtection="0"/>
    <xf numFmtId="0" fontId="57" fillId="23" borderId="9" applyNumberFormat="0" applyAlignment="0" applyProtection="0"/>
    <xf numFmtId="0" fontId="11" fillId="10" borderId="0" applyNumberFormat="0" applyFon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196" fontId="16" fillId="24" borderId="11">
      <alignment vertical="center"/>
      <protection/>
    </xf>
    <xf numFmtId="0" fontId="61" fillId="25"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77">
    <xf numFmtId="0" fontId="0" fillId="0" borderId="0" xfId="0" applyAlignment="1">
      <alignment/>
    </xf>
    <xf numFmtId="0" fontId="8" fillId="0" borderId="0" xfId="0" applyFont="1" applyFill="1" applyAlignment="1">
      <alignment/>
    </xf>
    <xf numFmtId="0" fontId="7" fillId="0" borderId="0" xfId="0" applyFont="1" applyBorder="1" applyAlignment="1">
      <alignment/>
    </xf>
    <xf numFmtId="0" fontId="7" fillId="0" borderId="0" xfId="0" applyFont="1" applyAlignment="1">
      <alignment/>
    </xf>
    <xf numFmtId="0" fontId="9" fillId="5" borderId="0" xfId="0" applyFont="1" applyFill="1" applyBorder="1" applyAlignment="1">
      <alignment vertical="center"/>
    </xf>
    <xf numFmtId="0" fontId="7" fillId="0" borderId="0" xfId="0" applyFont="1" applyFill="1" applyBorder="1" applyAlignment="1">
      <alignment/>
    </xf>
    <xf numFmtId="0" fontId="7" fillId="10" borderId="0" xfId="0" applyFont="1" applyFill="1" applyBorder="1" applyAlignment="1">
      <alignment/>
    </xf>
    <xf numFmtId="0" fontId="9" fillId="5" borderId="0" xfId="0" applyFont="1" applyFill="1" applyAlignment="1">
      <alignment/>
    </xf>
    <xf numFmtId="0" fontId="7" fillId="0" borderId="0" xfId="0" applyFont="1" applyFill="1" applyAlignment="1">
      <alignment/>
    </xf>
    <xf numFmtId="4" fontId="11" fillId="0" borderId="0" xfId="0" applyNumberFormat="1" applyFont="1" applyFill="1" applyBorder="1" applyAlignment="1">
      <alignment horizontal="right"/>
    </xf>
    <xf numFmtId="49" fontId="7" fillId="0" borderId="0" xfId="0" applyNumberFormat="1" applyFont="1" applyFill="1" applyBorder="1" applyAlignment="1">
      <alignment horizontal="right" vertical="top"/>
    </xf>
    <xf numFmtId="49" fontId="11" fillId="0" borderId="0" xfId="0" applyNumberFormat="1" applyFont="1" applyFill="1" applyBorder="1" applyAlignment="1">
      <alignment horizontal="right" vertical="top"/>
    </xf>
    <xf numFmtId="0" fontId="7" fillId="0" borderId="0" xfId="0" applyFont="1" applyAlignment="1">
      <alignment horizontal="right"/>
    </xf>
    <xf numFmtId="4" fontId="11" fillId="0" borderId="0" xfId="0" applyNumberFormat="1" applyFont="1" applyFill="1" applyBorder="1" applyAlignment="1">
      <alignment/>
    </xf>
    <xf numFmtId="0" fontId="12"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4" fontId="14" fillId="5" borderId="13"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4" fontId="11" fillId="0" borderId="0" xfId="0" applyNumberFormat="1"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Alignment="1">
      <alignment/>
    </xf>
    <xf numFmtId="0" fontId="11" fillId="0" borderId="0" xfId="0" applyFont="1" applyAlignment="1">
      <alignment horizontal="center"/>
    </xf>
    <xf numFmtId="4" fontId="11" fillId="0" borderId="0" xfId="0" applyNumberFormat="1" applyFont="1" applyAlignment="1">
      <alignment horizontal="right"/>
    </xf>
    <xf numFmtId="4" fontId="11" fillId="0" borderId="0" xfId="0" applyNumberFormat="1" applyFont="1" applyAlignment="1">
      <alignment/>
    </xf>
    <xf numFmtId="49" fontId="11" fillId="0" borderId="0" xfId="0" applyNumberFormat="1" applyFont="1" applyFill="1" applyBorder="1" applyAlignment="1">
      <alignment horizontal="center" vertical="center"/>
    </xf>
    <xf numFmtId="0" fontId="11" fillId="0" borderId="0" xfId="0" applyFont="1" applyAlignment="1">
      <alignment vertical="center"/>
    </xf>
    <xf numFmtId="49" fontId="12" fillId="5"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top"/>
    </xf>
    <xf numFmtId="4" fontId="11" fillId="0" borderId="0" xfId="0" applyNumberFormat="1"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Alignment="1">
      <alignment horizontal="center"/>
    </xf>
    <xf numFmtId="4" fontId="11" fillId="0" borderId="0" xfId="0" applyNumberFormat="1" applyFont="1" applyFill="1" applyAlignment="1">
      <alignment horizontal="center"/>
    </xf>
    <xf numFmtId="4" fontId="11" fillId="0" borderId="0" xfId="0" applyNumberFormat="1" applyFont="1" applyFill="1" applyAlignment="1">
      <alignment horizontal="right"/>
    </xf>
    <xf numFmtId="4" fontId="11" fillId="0" borderId="0" xfId="0" applyNumberFormat="1" applyFont="1" applyFill="1" applyBorder="1" applyAlignment="1">
      <alignment horizontal="center"/>
    </xf>
    <xf numFmtId="0" fontId="7" fillId="0" borderId="0" xfId="0" applyFont="1" applyFill="1" applyAlignment="1">
      <alignment vertical="center" wrapText="1"/>
    </xf>
    <xf numFmtId="4" fontId="11" fillId="0" borderId="0" xfId="0" applyNumberFormat="1" applyFont="1" applyAlignment="1">
      <alignment horizontal="center"/>
    </xf>
    <xf numFmtId="0" fontId="9" fillId="19" borderId="0" xfId="0" applyFont="1" applyFill="1" applyBorder="1" applyAlignment="1">
      <alignment horizontal="left" vertical="center" wrapText="1"/>
    </xf>
    <xf numFmtId="0" fontId="17" fillId="19" borderId="0" xfId="0" applyFont="1" applyFill="1" applyBorder="1" applyAlignment="1">
      <alignment horizontal="right" vertical="top"/>
    </xf>
    <xf numFmtId="0" fontId="11" fillId="0" borderId="0" xfId="0" applyFont="1" applyFill="1" applyBorder="1" applyAlignment="1">
      <alignment/>
    </xf>
    <xf numFmtId="49" fontId="11" fillId="19" borderId="0" xfId="0" applyNumberFormat="1" applyFont="1" applyFill="1" applyBorder="1" applyAlignment="1">
      <alignment horizontal="center" vertical="top"/>
    </xf>
    <xf numFmtId="0" fontId="19" fillId="0" borderId="0" xfId="0" applyFont="1" applyAlignment="1">
      <alignment vertical="top" wrapText="1"/>
    </xf>
    <xf numFmtId="0" fontId="7" fillId="19" borderId="0" xfId="0" applyFont="1" applyFill="1" applyBorder="1" applyAlignment="1">
      <alignment vertical="center" wrapText="1"/>
    </xf>
    <xf numFmtId="0" fontId="11" fillId="19" borderId="0" xfId="0" applyFont="1" applyFill="1" applyBorder="1" applyAlignment="1">
      <alignment vertical="top" wrapText="1"/>
    </xf>
    <xf numFmtId="0" fontId="17" fillId="0" borderId="0" xfId="0" applyFont="1" applyBorder="1" applyAlignment="1">
      <alignment horizontal="right"/>
    </xf>
    <xf numFmtId="0" fontId="17" fillId="19" borderId="0" xfId="0" applyFont="1" applyFill="1" applyBorder="1" applyAlignment="1">
      <alignment horizontal="right" vertical="center"/>
    </xf>
    <xf numFmtId="0" fontId="11" fillId="0" borderId="14" xfId="0" applyFont="1" applyFill="1" applyBorder="1" applyAlignment="1">
      <alignment/>
    </xf>
    <xf numFmtId="49" fontId="13" fillId="0" borderId="15" xfId="0" applyNumberFormat="1" applyFont="1" applyFill="1" applyBorder="1" applyAlignment="1">
      <alignment horizontal="center" vertical="center"/>
    </xf>
    <xf numFmtId="0" fontId="20" fillId="0" borderId="15" xfId="0" applyFont="1" applyBorder="1" applyAlignment="1">
      <alignment horizontal="left" readingOrder="2"/>
    </xf>
    <xf numFmtId="0" fontId="13" fillId="0" borderId="15" xfId="0" applyFont="1" applyFill="1" applyBorder="1" applyAlignment="1">
      <alignment horizontal="center" vertical="center"/>
    </xf>
    <xf numFmtId="4" fontId="13" fillId="0" borderId="15" xfId="0" applyNumberFormat="1" applyFont="1" applyFill="1" applyBorder="1" applyAlignment="1">
      <alignment horizontal="right" vertical="center"/>
    </xf>
    <xf numFmtId="4" fontId="13" fillId="0" borderId="15" xfId="0" applyNumberFormat="1" applyFont="1" applyFill="1" applyBorder="1" applyAlignment="1">
      <alignment horizontal="right"/>
    </xf>
    <xf numFmtId="4" fontId="13" fillId="0" borderId="15" xfId="0" applyNumberFormat="1" applyFont="1" applyFill="1" applyBorder="1" applyAlignment="1">
      <alignment/>
    </xf>
    <xf numFmtId="175" fontId="11" fillId="0" borderId="0" xfId="0" applyNumberFormat="1" applyFont="1" applyFill="1" applyBorder="1" applyAlignment="1">
      <alignment horizontal="right"/>
    </xf>
    <xf numFmtId="0" fontId="11" fillId="19" borderId="0" xfId="0" applyFont="1" applyFill="1" applyBorder="1" applyAlignment="1">
      <alignment horizontal="right" vertical="top" wrapText="1"/>
    </xf>
    <xf numFmtId="0" fontId="11" fillId="0" borderId="0" xfId="0" applyFont="1" applyFill="1" applyAlignment="1">
      <alignment horizontal="right"/>
    </xf>
    <xf numFmtId="49" fontId="11" fillId="19" borderId="0" xfId="0" applyNumberFormat="1" applyFont="1" applyFill="1" applyBorder="1" applyAlignment="1">
      <alignment horizontal="right" vertical="top"/>
    </xf>
    <xf numFmtId="0" fontId="10" fillId="0" borderId="15" xfId="0" applyFont="1" applyFill="1" applyBorder="1" applyAlignment="1">
      <alignment horizontal="right"/>
    </xf>
    <xf numFmtId="4" fontId="14" fillId="5" borderId="12" xfId="0" applyNumberFormat="1" applyFont="1" applyFill="1" applyBorder="1" applyAlignment="1">
      <alignment horizontal="center" vertical="center" wrapText="1"/>
    </xf>
    <xf numFmtId="4" fontId="11" fillId="0" borderId="0" xfId="0" applyNumberFormat="1" applyFont="1" applyFill="1" applyBorder="1" applyAlignment="1">
      <alignment horizontal="center"/>
    </xf>
    <xf numFmtId="4" fontId="11" fillId="0" borderId="0" xfId="0" applyNumberFormat="1" applyFont="1" applyFill="1" applyAlignment="1">
      <alignment horizontal="left"/>
    </xf>
    <xf numFmtId="0" fontId="7" fillId="18" borderId="0" xfId="0" applyFont="1" applyFill="1" applyBorder="1" applyAlignment="1">
      <alignment/>
    </xf>
    <xf numFmtId="0" fontId="15" fillId="0" borderId="0" xfId="82">
      <alignment/>
      <protection/>
    </xf>
    <xf numFmtId="0" fontId="16" fillId="0" borderId="0" xfId="82" applyFont="1" applyAlignment="1">
      <alignment horizontal="center" vertical="center"/>
      <protection/>
    </xf>
    <xf numFmtId="0" fontId="15" fillId="0" borderId="0" xfId="82" applyAlignment="1">
      <alignment horizontal="center"/>
      <protection/>
    </xf>
    <xf numFmtId="4" fontId="15" fillId="0" borderId="0" xfId="82" applyNumberFormat="1">
      <alignment/>
      <protection/>
    </xf>
    <xf numFmtId="0" fontId="21" fillId="0" borderId="0" xfId="82" applyFont="1" applyAlignment="1">
      <alignment horizontal="center" vertical="center"/>
      <protection/>
    </xf>
    <xf numFmtId="0" fontId="15" fillId="0" borderId="16" xfId="82" applyBorder="1" applyAlignment="1">
      <alignment horizontal="center" vertical="center" wrapText="1"/>
      <protection/>
    </xf>
    <xf numFmtId="4" fontId="15" fillId="0" borderId="16" xfId="82" applyNumberFormat="1" applyBorder="1" applyAlignment="1">
      <alignment horizontal="center" vertical="center" wrapText="1"/>
      <protection/>
    </xf>
    <xf numFmtId="0" fontId="15" fillId="0" borderId="16" xfId="82" applyBorder="1" applyAlignment="1" quotePrefix="1">
      <alignment horizontal="center"/>
      <protection/>
    </xf>
    <xf numFmtId="4" fontId="15" fillId="0" borderId="16" xfId="82" applyNumberFormat="1" applyBorder="1" applyAlignment="1" quotePrefix="1">
      <alignment horizontal="center"/>
      <protection/>
    </xf>
    <xf numFmtId="0" fontId="15" fillId="0" borderId="17" xfId="82" applyBorder="1" applyAlignment="1">
      <alignment horizontal="center" vertical="center"/>
      <protection/>
    </xf>
    <xf numFmtId="0" fontId="15" fillId="0" borderId="17" xfId="82" applyBorder="1" applyAlignment="1">
      <alignment vertical="center"/>
      <protection/>
    </xf>
    <xf numFmtId="4" fontId="15" fillId="0" borderId="17" xfId="82" applyNumberFormat="1" applyBorder="1" applyAlignment="1">
      <alignment horizontal="center"/>
      <protection/>
    </xf>
    <xf numFmtId="4" fontId="15" fillId="0" borderId="17" xfId="82" applyNumberFormat="1" applyBorder="1" applyAlignment="1">
      <alignment vertical="center"/>
      <protection/>
    </xf>
    <xf numFmtId="0" fontId="15" fillId="0" borderId="18" xfId="82" applyBorder="1" applyAlignment="1">
      <alignment horizontal="center" vertical="center"/>
      <protection/>
    </xf>
    <xf numFmtId="0" fontId="15" fillId="0" borderId="18" xfId="82" applyBorder="1" applyAlignment="1">
      <alignment vertical="center"/>
      <protection/>
    </xf>
    <xf numFmtId="4" fontId="15" fillId="0" borderId="18" xfId="82" applyNumberFormat="1" applyBorder="1" applyAlignment="1">
      <alignment horizontal="center"/>
      <protection/>
    </xf>
    <xf numFmtId="4" fontId="15" fillId="0" borderId="18" xfId="82" applyNumberFormat="1" applyBorder="1" applyAlignment="1">
      <alignment vertical="center"/>
      <protection/>
    </xf>
    <xf numFmtId="0" fontId="15" fillId="0" borderId="19" xfId="82" applyBorder="1" applyAlignment="1">
      <alignment vertical="center"/>
      <protection/>
    </xf>
    <xf numFmtId="0" fontId="15" fillId="0" borderId="19" xfId="82" applyBorder="1" applyAlignment="1">
      <alignment horizontal="center" vertical="center"/>
      <protection/>
    </xf>
    <xf numFmtId="4" fontId="15" fillId="0" borderId="19" xfId="82" applyNumberFormat="1" applyBorder="1" applyAlignment="1">
      <alignment vertical="center"/>
      <protection/>
    </xf>
    <xf numFmtId="0" fontId="15" fillId="0" borderId="0" xfId="82" applyBorder="1" applyAlignment="1">
      <alignment vertical="center"/>
      <protection/>
    </xf>
    <xf numFmtId="0" fontId="15" fillId="0" borderId="0" xfId="82" applyBorder="1" applyAlignment="1">
      <alignment horizontal="center" vertical="center"/>
      <protection/>
    </xf>
    <xf numFmtId="4" fontId="15" fillId="0" borderId="0" xfId="82" applyNumberFormat="1" applyBorder="1" applyAlignment="1">
      <alignment vertical="center"/>
      <protection/>
    </xf>
    <xf numFmtId="0" fontId="15" fillId="0" borderId="0" xfId="82" applyAlignment="1">
      <alignment horizontal="left"/>
      <protection/>
    </xf>
    <xf numFmtId="4" fontId="15" fillId="0" borderId="0" xfId="82" applyNumberFormat="1" applyFont="1">
      <alignment/>
      <protection/>
    </xf>
    <xf numFmtId="0" fontId="22" fillId="0" borderId="18" xfId="82" applyFont="1" applyBorder="1" applyAlignment="1">
      <alignment vertical="center" wrapText="1"/>
      <protection/>
    </xf>
    <xf numFmtId="0" fontId="15" fillId="0" borderId="18" xfId="82" applyFont="1" applyBorder="1" applyAlignment="1">
      <alignment horizontal="center" vertical="center"/>
      <protection/>
    </xf>
    <xf numFmtId="4" fontId="15" fillId="0" borderId="0" xfId="82" applyNumberFormat="1" applyBorder="1">
      <alignment/>
      <protection/>
    </xf>
    <xf numFmtId="0" fontId="15" fillId="0" borderId="18" xfId="82" applyBorder="1" applyAlignment="1">
      <alignment horizontal="center" vertical="center" wrapText="1"/>
      <protection/>
    </xf>
    <xf numFmtId="4" fontId="15" fillId="0" borderId="18" xfId="82" applyNumberFormat="1" applyBorder="1" applyAlignment="1">
      <alignment vertical="center" wrapText="1"/>
      <protection/>
    </xf>
    <xf numFmtId="0" fontId="15" fillId="0" borderId="0" xfId="82" applyBorder="1" applyAlignment="1">
      <alignment horizontal="center"/>
      <protection/>
    </xf>
    <xf numFmtId="0" fontId="16" fillId="0" borderId="0" xfId="82" applyFont="1" applyBorder="1" applyAlignment="1">
      <alignment vertical="center"/>
      <protection/>
    </xf>
    <xf numFmtId="0" fontId="15" fillId="0" borderId="17" xfId="82" applyFont="1" applyFill="1" applyBorder="1" applyAlignment="1">
      <alignment horizontal="center" vertical="center"/>
      <protection/>
    </xf>
    <xf numFmtId="0" fontId="22" fillId="0" borderId="17" xfId="82" applyFont="1" applyFill="1" applyBorder="1" applyAlignment="1">
      <alignment vertical="center" wrapText="1"/>
      <protection/>
    </xf>
    <xf numFmtId="4" fontId="15" fillId="0" borderId="17" xfId="82" applyNumberFormat="1" applyFont="1" applyFill="1" applyBorder="1" applyAlignment="1">
      <alignment vertical="center"/>
      <protection/>
    </xf>
    <xf numFmtId="0" fontId="23" fillId="0" borderId="18" xfId="82" applyFont="1" applyBorder="1" applyAlignment="1">
      <alignment horizontal="center" vertical="center"/>
      <protection/>
    </xf>
    <xf numFmtId="49" fontId="11" fillId="0" borderId="0" xfId="0" applyNumberFormat="1" applyFont="1" applyFill="1" applyBorder="1" applyAlignment="1">
      <alignment horizontal="center" vertical="top"/>
    </xf>
    <xf numFmtId="0" fontId="17" fillId="19" borderId="0" xfId="0" applyFont="1" applyFill="1" applyBorder="1" applyAlignment="1">
      <alignment horizontal="left" vertical="top"/>
    </xf>
    <xf numFmtId="0" fontId="17" fillId="19" borderId="0" xfId="0" applyFont="1" applyFill="1" applyBorder="1" applyAlignment="1">
      <alignment horizontal="left" vertical="center"/>
    </xf>
    <xf numFmtId="4" fontId="15" fillId="0" borderId="18" xfId="82" applyNumberFormat="1" applyFont="1" applyBorder="1" applyAlignment="1">
      <alignment vertical="center"/>
      <protection/>
    </xf>
    <xf numFmtId="175" fontId="15" fillId="0" borderId="18" xfId="82" applyNumberFormat="1" applyBorder="1" applyAlignment="1">
      <alignment vertical="center"/>
      <protection/>
    </xf>
    <xf numFmtId="175" fontId="15" fillId="0" borderId="16" xfId="82" applyNumberFormat="1" applyBorder="1">
      <alignment/>
      <protection/>
    </xf>
    <xf numFmtId="175" fontId="15" fillId="0" borderId="18" xfId="82" applyNumberFormat="1" applyFont="1" applyFill="1" applyBorder="1" applyAlignment="1">
      <alignment vertical="center"/>
      <protection/>
    </xf>
    <xf numFmtId="175" fontId="15" fillId="0" borderId="16" xfId="82" applyNumberFormat="1" applyBorder="1" applyAlignment="1">
      <alignment vertical="center"/>
      <protection/>
    </xf>
    <xf numFmtId="178" fontId="15" fillId="0" borderId="17" xfId="82" applyNumberFormat="1" applyBorder="1" applyAlignment="1">
      <alignment vertical="center"/>
      <protection/>
    </xf>
    <xf numFmtId="178" fontId="15" fillId="0" borderId="18" xfId="82" applyNumberFormat="1" applyBorder="1" applyAlignment="1">
      <alignment vertical="center"/>
      <protection/>
    </xf>
    <xf numFmtId="178" fontId="15" fillId="0" borderId="16" xfId="82" applyNumberFormat="1" applyBorder="1" applyAlignment="1">
      <alignment vertical="center"/>
      <protection/>
    </xf>
    <xf numFmtId="0" fontId="23" fillId="0" borderId="18" xfId="82" applyFont="1" applyBorder="1" applyAlignment="1">
      <alignment vertical="center" wrapText="1"/>
      <protection/>
    </xf>
    <xf numFmtId="175" fontId="11" fillId="0" borderId="0" xfId="0" applyNumberFormat="1" applyFont="1" applyFill="1" applyBorder="1" applyAlignment="1">
      <alignment/>
    </xf>
    <xf numFmtId="175" fontId="11" fillId="0" borderId="0" xfId="0" applyNumberFormat="1" applyFont="1" applyFill="1" applyBorder="1" applyAlignment="1">
      <alignment horizontal="right"/>
    </xf>
    <xf numFmtId="175" fontId="11" fillId="0" borderId="0" xfId="0" applyNumberFormat="1" applyFont="1" applyFill="1" applyAlignment="1">
      <alignment horizontal="right"/>
    </xf>
    <xf numFmtId="4" fontId="16" fillId="0" borderId="15" xfId="0" applyNumberFormat="1" applyFont="1" applyFill="1" applyBorder="1" applyAlignment="1">
      <alignment horizontal="right"/>
    </xf>
    <xf numFmtId="0" fontId="9" fillId="0" borderId="0" xfId="0" applyFont="1" applyFill="1" applyBorder="1" applyAlignment="1">
      <alignment vertical="center" wrapText="1"/>
    </xf>
    <xf numFmtId="49" fontId="13" fillId="5" borderId="20" xfId="0" applyNumberFormat="1" applyFont="1" applyFill="1" applyBorder="1" applyAlignment="1">
      <alignment horizontal="right" vertical="center" wrapText="1"/>
    </xf>
    <xf numFmtId="49" fontId="11" fillId="5" borderId="14" xfId="0" applyNumberFormat="1" applyFont="1" applyFill="1" applyBorder="1" applyAlignment="1">
      <alignment horizontal="right" vertical="top"/>
    </xf>
    <xf numFmtId="49" fontId="11" fillId="5" borderId="14" xfId="0" applyNumberFormat="1" applyFont="1" applyFill="1" applyBorder="1" applyAlignment="1">
      <alignment horizontal="center" vertical="top"/>
    </xf>
    <xf numFmtId="0" fontId="25" fillId="5" borderId="14" xfId="0" applyFont="1" applyFill="1" applyBorder="1" applyAlignment="1">
      <alignment horizontal="center" vertical="center" wrapText="1"/>
    </xf>
    <xf numFmtId="0" fontId="11" fillId="5" borderId="14" xfId="0" applyFont="1" applyFill="1" applyBorder="1" applyAlignment="1">
      <alignment horizontal="center" vertical="center"/>
    </xf>
    <xf numFmtId="4" fontId="11" fillId="5" borderId="14" xfId="0" applyNumberFormat="1" applyFont="1" applyFill="1" applyBorder="1" applyAlignment="1">
      <alignment horizontal="right" vertical="center"/>
    </xf>
    <xf numFmtId="4" fontId="11" fillId="5" borderId="14" xfId="0" applyNumberFormat="1" applyFont="1" applyFill="1" applyBorder="1" applyAlignment="1">
      <alignment horizontal="center"/>
    </xf>
    <xf numFmtId="4" fontId="11" fillId="5" borderId="14" xfId="0" applyNumberFormat="1" applyFont="1" applyFill="1" applyBorder="1" applyAlignment="1">
      <alignment/>
    </xf>
    <xf numFmtId="49" fontId="11" fillId="0" borderId="0" xfId="0" applyNumberFormat="1" applyFont="1" applyFill="1" applyBorder="1" applyAlignment="1">
      <alignment horizontal="right" vertical="top"/>
    </xf>
    <xf numFmtId="0" fontId="25" fillId="0" borderId="0" xfId="0" applyFont="1" applyFill="1" applyBorder="1" applyAlignment="1">
      <alignment horizontal="left" vertical="center" wrapText="1"/>
    </xf>
    <xf numFmtId="4" fontId="11" fillId="0" borderId="0" xfId="0" applyNumberFormat="1" applyFont="1" applyFill="1" applyBorder="1" applyAlignment="1">
      <alignment/>
    </xf>
    <xf numFmtId="0" fontId="11" fillId="0" borderId="0" xfId="0" applyFont="1" applyFill="1" applyBorder="1" applyAlignment="1">
      <alignment horizontal="justify" vertical="top" wrapText="1"/>
    </xf>
    <xf numFmtId="0" fontId="11" fillId="0" borderId="0" xfId="0" applyFont="1" applyFill="1" applyBorder="1" applyAlignment="1">
      <alignment horizontal="center"/>
    </xf>
    <xf numFmtId="4" fontId="13" fillId="0" borderId="0" xfId="0" applyNumberFormat="1" applyFont="1" applyFill="1" applyBorder="1" applyAlignment="1">
      <alignment horizontal="center" wrapText="1"/>
    </xf>
    <xf numFmtId="49" fontId="12" fillId="0" borderId="0" xfId="0" applyNumberFormat="1" applyFont="1" applyFill="1" applyBorder="1" applyAlignment="1">
      <alignment horizontal="center" vertical="top"/>
    </xf>
    <xf numFmtId="0" fontId="12" fillId="0" borderId="0" xfId="0" applyFont="1" applyFill="1" applyBorder="1" applyAlignment="1">
      <alignment vertical="center" wrapText="1"/>
    </xf>
    <xf numFmtId="0" fontId="12" fillId="0" borderId="0" xfId="0" applyFont="1" applyFill="1" applyBorder="1" applyAlignment="1">
      <alignment horizontal="center"/>
    </xf>
    <xf numFmtId="4" fontId="12" fillId="0" borderId="0" xfId="0" applyNumberFormat="1" applyFont="1" applyFill="1" applyBorder="1" applyAlignment="1">
      <alignment horizontal="center"/>
    </xf>
    <xf numFmtId="175" fontId="12" fillId="0" borderId="0" xfId="0" applyNumberFormat="1" applyFont="1" applyFill="1" applyBorder="1" applyAlignment="1">
      <alignment vertical="center"/>
    </xf>
    <xf numFmtId="49" fontId="11"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11"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Border="1" applyAlignment="1">
      <alignment horizontal="center" vertical="center"/>
    </xf>
    <xf numFmtId="49" fontId="11" fillId="0" borderId="14"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4" fontId="11" fillId="0" borderId="14" xfId="0" applyNumberFormat="1" applyFont="1" applyFill="1" applyBorder="1" applyAlignment="1">
      <alignment horizontal="center" vertical="center"/>
    </xf>
    <xf numFmtId="175" fontId="11" fillId="0" borderId="14" xfId="0" applyNumberFormat="1" applyFont="1" applyFill="1" applyBorder="1" applyAlignment="1">
      <alignment horizontal="right"/>
    </xf>
    <xf numFmtId="0" fontId="11" fillId="0" borderId="0" xfId="0" applyFont="1" applyFill="1" applyBorder="1" applyAlignment="1" quotePrefix="1">
      <alignment horizontal="justify" vertical="top" wrapText="1"/>
    </xf>
    <xf numFmtId="175" fontId="11" fillId="0" borderId="0" xfId="0" applyNumberFormat="1" applyFont="1" applyFill="1" applyBorder="1" applyAlignment="1">
      <alignment horizontal="center"/>
    </xf>
    <xf numFmtId="49" fontId="11" fillId="0" borderId="14" xfId="0" applyNumberFormat="1" applyFont="1" applyFill="1" applyBorder="1" applyAlignment="1">
      <alignment horizontal="center" vertical="top"/>
    </xf>
    <xf numFmtId="0" fontId="11" fillId="0" borderId="14" xfId="0" applyFont="1" applyFill="1" applyBorder="1" applyAlignment="1" quotePrefix="1">
      <alignment horizontal="justify" vertical="top" wrapText="1"/>
    </xf>
    <xf numFmtId="0" fontId="11" fillId="0" borderId="14" xfId="0" applyFont="1" applyFill="1" applyBorder="1" applyAlignment="1">
      <alignment horizontal="center"/>
    </xf>
    <xf numFmtId="4" fontId="11" fillId="0" borderId="14" xfId="0" applyNumberFormat="1" applyFont="1" applyFill="1" applyBorder="1" applyAlignment="1">
      <alignment horizontal="center"/>
    </xf>
    <xf numFmtId="49" fontId="11" fillId="0" borderId="21" xfId="0" applyNumberFormat="1" applyFont="1" applyFill="1" applyBorder="1" applyAlignment="1">
      <alignment horizontal="center" vertical="top"/>
    </xf>
    <xf numFmtId="175" fontId="11" fillId="0" borderId="21" xfId="0" applyNumberFormat="1" applyFont="1" applyFill="1" applyBorder="1" applyAlignment="1">
      <alignment horizontal="right"/>
    </xf>
    <xf numFmtId="0" fontId="7" fillId="0" borderId="0" xfId="0" applyFont="1" applyFill="1" applyBorder="1" applyAlignment="1">
      <alignment horizontal="justify" vertical="top" wrapText="1"/>
    </xf>
    <xf numFmtId="49" fontId="11" fillId="0" borderId="0" xfId="0" applyNumberFormat="1" applyFont="1" applyFill="1" applyAlignment="1">
      <alignment horizontal="center" vertical="top"/>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0" xfId="0" applyFont="1" applyFill="1" applyBorder="1" applyAlignment="1">
      <alignment vertical="top" wrapText="1"/>
    </xf>
    <xf numFmtId="0" fontId="7" fillId="0" borderId="0" xfId="0" applyFont="1" applyFill="1" applyBorder="1" applyAlignment="1">
      <alignment vertical="center" wrapText="1"/>
    </xf>
    <xf numFmtId="49" fontId="11" fillId="0" borderId="0" xfId="0" applyNumberFormat="1" applyFont="1" applyFill="1" applyAlignment="1">
      <alignment horizontal="center" vertical="top"/>
    </xf>
    <xf numFmtId="49" fontId="11" fillId="0" borderId="14" xfId="0" applyNumberFormat="1" applyFont="1" applyFill="1" applyBorder="1" applyAlignment="1">
      <alignment horizontal="center" vertical="top"/>
    </xf>
    <xf numFmtId="0" fontId="11" fillId="0" borderId="14" xfId="0" applyFont="1" applyFill="1" applyBorder="1" applyAlignment="1">
      <alignment horizontal="center"/>
    </xf>
    <xf numFmtId="4" fontId="11" fillId="0" borderId="14" xfId="0" applyNumberFormat="1" applyFont="1" applyFill="1" applyBorder="1" applyAlignment="1">
      <alignment horizontal="center"/>
    </xf>
    <xf numFmtId="0" fontId="11" fillId="0" borderId="14" xfId="0" applyFont="1" applyFill="1" applyBorder="1" applyAlignment="1">
      <alignment vertical="center" wrapText="1"/>
    </xf>
    <xf numFmtId="49" fontId="12" fillId="26" borderId="21" xfId="0" applyNumberFormat="1" applyFont="1" applyFill="1" applyBorder="1" applyAlignment="1">
      <alignment horizontal="center" vertical="top"/>
    </xf>
    <xf numFmtId="0" fontId="12" fillId="26" borderId="21" xfId="0" applyFont="1" applyFill="1" applyBorder="1" applyAlignment="1">
      <alignment vertical="center" wrapText="1"/>
    </xf>
    <xf numFmtId="0" fontId="12" fillId="26" borderId="21" xfId="0" applyFont="1" applyFill="1" applyBorder="1" applyAlignment="1">
      <alignment horizontal="center"/>
    </xf>
    <xf numFmtId="4" fontId="12" fillId="26" borderId="21" xfId="0" applyNumberFormat="1" applyFont="1" applyFill="1" applyBorder="1" applyAlignment="1">
      <alignment horizontal="center"/>
    </xf>
    <xf numFmtId="4" fontId="11" fillId="26" borderId="21" xfId="0" applyNumberFormat="1" applyFont="1" applyFill="1" applyBorder="1" applyAlignment="1">
      <alignment horizontal="center"/>
    </xf>
    <xf numFmtId="175" fontId="12" fillId="26" borderId="21" xfId="0" applyNumberFormat="1" applyFont="1" applyFill="1" applyBorder="1" applyAlignment="1">
      <alignment vertical="center"/>
    </xf>
    <xf numFmtId="175" fontId="12" fillId="0" borderId="0" xfId="0" applyNumberFormat="1" applyFont="1" applyFill="1" applyBorder="1" applyAlignment="1">
      <alignment horizontal="right"/>
    </xf>
    <xf numFmtId="49" fontId="11" fillId="26" borderId="21" xfId="0" applyNumberFormat="1" applyFont="1" applyFill="1" applyBorder="1" applyAlignment="1">
      <alignment horizontal="center" vertical="top"/>
    </xf>
    <xf numFmtId="175" fontId="12" fillId="26" borderId="21" xfId="0" applyNumberFormat="1" applyFont="1" applyFill="1" applyBorder="1" applyAlignment="1">
      <alignment horizontal="right"/>
    </xf>
    <xf numFmtId="14" fontId="11" fillId="0" borderId="0" xfId="0" applyNumberFormat="1" applyFont="1" applyFill="1" applyBorder="1" applyAlignment="1">
      <alignment horizontal="justify" vertical="top" wrapText="1"/>
    </xf>
    <xf numFmtId="49" fontId="7" fillId="0" borderId="14" xfId="0" applyNumberFormat="1" applyFont="1" applyFill="1" applyBorder="1" applyAlignment="1">
      <alignment horizontal="center" vertical="top"/>
    </xf>
    <xf numFmtId="49" fontId="11" fillId="0" borderId="14" xfId="0" applyNumberFormat="1" applyFont="1" applyFill="1" applyBorder="1" applyAlignment="1">
      <alignment horizontal="center" vertical="center"/>
    </xf>
    <xf numFmtId="176" fontId="11" fillId="0" borderId="0" xfId="0" applyNumberFormat="1" applyFont="1" applyFill="1" applyBorder="1" applyAlignment="1">
      <alignment horizontal="center"/>
    </xf>
    <xf numFmtId="0" fontId="11" fillId="0" borderId="14" xfId="0" applyFont="1" applyFill="1" applyBorder="1" applyAlignment="1">
      <alignment horizontal="justify" vertical="top" wrapText="1"/>
    </xf>
    <xf numFmtId="175" fontId="11" fillId="0" borderId="14" xfId="0" applyNumberFormat="1" applyFont="1" applyFill="1" applyBorder="1" applyAlignment="1">
      <alignment horizontal="right"/>
    </xf>
    <xf numFmtId="14" fontId="11" fillId="0" borderId="0" xfId="0" applyNumberFormat="1" applyFont="1" applyFill="1" applyBorder="1" applyAlignment="1">
      <alignment horizontal="left" vertical="center" wrapText="1"/>
    </xf>
    <xf numFmtId="176"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14" fontId="11" fillId="0" borderId="0" xfId="0" applyNumberFormat="1" applyFont="1" applyFill="1" applyBorder="1" applyAlignment="1">
      <alignment vertical="center" wrapText="1"/>
    </xf>
    <xf numFmtId="0" fontId="9" fillId="0" borderId="0" xfId="0" applyFont="1" applyFill="1" applyBorder="1" applyAlignment="1">
      <alignment horizontal="center"/>
    </xf>
    <xf numFmtId="49" fontId="11" fillId="0" borderId="0" xfId="0" applyNumberFormat="1" applyFont="1" applyFill="1" applyBorder="1" applyAlignment="1">
      <alignment horizontal="center" vertical="top" wrapText="1"/>
    </xf>
    <xf numFmtId="0" fontId="11" fillId="0" borderId="0" xfId="0" applyFont="1" applyFill="1" applyBorder="1" applyAlignment="1">
      <alignment vertical="center" wrapText="1"/>
    </xf>
    <xf numFmtId="49" fontId="11" fillId="0" borderId="14" xfId="0" applyNumberFormat="1" applyFont="1" applyFill="1" applyBorder="1" applyAlignment="1">
      <alignment horizontal="left" vertical="top"/>
    </xf>
    <xf numFmtId="0" fontId="7" fillId="0" borderId="14" xfId="0" applyFont="1" applyFill="1" applyBorder="1" applyAlignment="1">
      <alignment horizontal="left" vertical="top" wrapText="1"/>
    </xf>
    <xf numFmtId="49" fontId="11" fillId="0" borderId="19" xfId="0" applyNumberFormat="1" applyFont="1" applyFill="1" applyBorder="1" applyAlignment="1">
      <alignment horizontal="center" vertical="top"/>
    </xf>
    <xf numFmtId="49" fontId="11" fillId="0" borderId="19" xfId="0" applyNumberFormat="1" applyFont="1" applyFill="1" applyBorder="1" applyAlignment="1">
      <alignment horizontal="center" vertical="center"/>
    </xf>
    <xf numFmtId="0" fontId="11" fillId="0" borderId="19" xfId="0" applyFont="1" applyFill="1" applyBorder="1" applyAlignment="1">
      <alignment horizontal="justify" vertical="top" wrapText="1"/>
    </xf>
    <xf numFmtId="0" fontId="11" fillId="0" borderId="19" xfId="0" applyFont="1" applyFill="1" applyBorder="1" applyAlignment="1">
      <alignment horizontal="center"/>
    </xf>
    <xf numFmtId="4" fontId="11" fillId="0" borderId="19" xfId="0" applyNumberFormat="1" applyFont="1" applyFill="1" applyBorder="1" applyAlignment="1">
      <alignment horizontal="center"/>
    </xf>
    <xf numFmtId="175" fontId="11" fillId="0" borderId="19" xfId="0" applyNumberFormat="1" applyFont="1" applyFill="1" applyBorder="1" applyAlignment="1">
      <alignment horizontal="right"/>
    </xf>
    <xf numFmtId="0" fontId="12" fillId="0" borderId="0" xfId="0" applyFont="1" applyFill="1" applyBorder="1" applyAlignment="1">
      <alignment vertical="top" wrapText="1"/>
    </xf>
    <xf numFmtId="14" fontId="11" fillId="0" borderId="0" xfId="0" applyNumberFormat="1" applyFont="1" applyFill="1" applyBorder="1" applyAlignment="1">
      <alignment vertical="top" wrapText="1"/>
    </xf>
    <xf numFmtId="0" fontId="11" fillId="0" borderId="0" xfId="0" applyFont="1" applyFill="1" applyAlignment="1">
      <alignment horizontal="center" vertical="top"/>
    </xf>
    <xf numFmtId="0" fontId="12" fillId="26" borderId="21" xfId="0" applyFont="1" applyFill="1" applyBorder="1" applyAlignment="1">
      <alignment vertical="top" wrapText="1"/>
    </xf>
    <xf numFmtId="49" fontId="11" fillId="0" borderId="0" xfId="0" applyNumberFormat="1" applyFont="1" applyFill="1" applyBorder="1" applyAlignment="1">
      <alignment horizontal="justify" vertical="top" wrapText="1"/>
    </xf>
    <xf numFmtId="0" fontId="11" fillId="0" borderId="0" xfId="0" applyNumberFormat="1" applyFont="1" applyFill="1" applyBorder="1" applyAlignment="1">
      <alignment horizontal="center" vertical="center"/>
    </xf>
    <xf numFmtId="0" fontId="12" fillId="0" borderId="0" xfId="0" applyFont="1" applyFill="1" applyBorder="1" applyAlignment="1">
      <alignment horizontal="right" vertical="center" wrapText="1"/>
    </xf>
    <xf numFmtId="49" fontId="12" fillId="0" borderId="0" xfId="0" applyNumberFormat="1" applyFont="1" applyFill="1" applyBorder="1" applyAlignment="1">
      <alignment horizontal="center" vertical="top"/>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top"/>
    </xf>
    <xf numFmtId="4" fontId="12" fillId="0" borderId="0" xfId="0" applyNumberFormat="1" applyFont="1" applyFill="1" applyBorder="1" applyAlignment="1">
      <alignment horizontal="right"/>
    </xf>
    <xf numFmtId="49" fontId="11" fillId="0" borderId="0" xfId="0" applyNumberFormat="1" applyFont="1" applyFill="1" applyAlignment="1">
      <alignment horizontal="right" vertical="top"/>
    </xf>
    <xf numFmtId="0" fontId="7" fillId="0" borderId="0" xfId="0" applyFont="1" applyFill="1" applyAlignment="1">
      <alignment vertical="center" wrapText="1"/>
    </xf>
    <xf numFmtId="49" fontId="11" fillId="0" borderId="0" xfId="0" applyNumberFormat="1" applyFont="1" applyFill="1" applyBorder="1" applyAlignment="1">
      <alignment horizontal="left" vertical="top"/>
    </xf>
    <xf numFmtId="175" fontId="11" fillId="0" borderId="0" xfId="0" applyNumberFormat="1" applyFont="1" applyFill="1" applyBorder="1" applyAlignment="1">
      <alignment horizontal="right" vertical="top"/>
    </xf>
    <xf numFmtId="0" fontId="9" fillId="0" borderId="0" xfId="0" applyFont="1" applyFill="1" applyAlignment="1">
      <alignment vertical="center" wrapText="1"/>
    </xf>
    <xf numFmtId="49" fontId="11" fillId="26" borderId="22" xfId="0" applyNumberFormat="1" applyFont="1" applyFill="1" applyBorder="1" applyAlignment="1">
      <alignment horizontal="right" vertical="top"/>
    </xf>
    <xf numFmtId="49" fontId="11" fillId="26" borderId="22" xfId="0" applyNumberFormat="1" applyFont="1" applyFill="1" applyBorder="1" applyAlignment="1">
      <alignment horizontal="center" vertical="top"/>
    </xf>
    <xf numFmtId="0" fontId="11" fillId="26" borderId="22" xfId="0" applyFont="1" applyFill="1" applyBorder="1" applyAlignment="1">
      <alignment horizontal="center"/>
    </xf>
    <xf numFmtId="4" fontId="11" fillId="26" borderId="22" xfId="0" applyNumberFormat="1" applyFont="1" applyFill="1" applyBorder="1" applyAlignment="1">
      <alignment horizontal="right"/>
    </xf>
    <xf numFmtId="4" fontId="11" fillId="26" borderId="22" xfId="0" applyNumberFormat="1" applyFont="1" applyFill="1" applyBorder="1" applyAlignment="1">
      <alignment horizontal="center"/>
    </xf>
    <xf numFmtId="175" fontId="11" fillId="26" borderId="22" xfId="0" applyNumberFormat="1" applyFont="1" applyFill="1" applyBorder="1" applyAlignment="1">
      <alignment horizontal="right"/>
    </xf>
    <xf numFmtId="49" fontId="11" fillId="27" borderId="22" xfId="0" applyNumberFormat="1" applyFont="1" applyFill="1" applyBorder="1" applyAlignment="1">
      <alignment horizontal="right" vertical="top"/>
    </xf>
    <xf numFmtId="49" fontId="11" fillId="27" borderId="22" xfId="0" applyNumberFormat="1" applyFont="1" applyFill="1" applyBorder="1" applyAlignment="1">
      <alignment horizontal="center" vertical="top"/>
    </xf>
    <xf numFmtId="0" fontId="27" fillId="27" borderId="22" xfId="0" applyFont="1" applyFill="1" applyBorder="1" applyAlignment="1">
      <alignment vertical="center" wrapText="1"/>
    </xf>
    <xf numFmtId="0" fontId="11" fillId="27" borderId="22" xfId="0" applyFont="1" applyFill="1" applyBorder="1" applyAlignment="1">
      <alignment horizontal="center"/>
    </xf>
    <xf numFmtId="4" fontId="11" fillId="27" borderId="22" xfId="0" applyNumberFormat="1" applyFont="1" applyFill="1" applyBorder="1" applyAlignment="1">
      <alignment horizontal="right"/>
    </xf>
    <xf numFmtId="4" fontId="11" fillId="27" borderId="22" xfId="0" applyNumberFormat="1" applyFont="1" applyFill="1" applyBorder="1" applyAlignment="1">
      <alignment horizontal="center"/>
    </xf>
    <xf numFmtId="175" fontId="11" fillId="27" borderId="22" xfId="0" applyNumberFormat="1" applyFont="1" applyFill="1" applyBorder="1" applyAlignment="1">
      <alignment horizontal="right"/>
    </xf>
    <xf numFmtId="49" fontId="11" fillId="28" borderId="14" xfId="0" applyNumberFormat="1" applyFont="1" applyFill="1" applyBorder="1" applyAlignment="1">
      <alignment horizontal="right" vertical="top"/>
    </xf>
    <xf numFmtId="49" fontId="11" fillId="28" borderId="14" xfId="0" applyNumberFormat="1" applyFont="1" applyFill="1" applyBorder="1" applyAlignment="1">
      <alignment horizontal="center" vertical="top"/>
    </xf>
    <xf numFmtId="0" fontId="7" fillId="28" borderId="14" xfId="0" applyFont="1" applyFill="1" applyBorder="1" applyAlignment="1">
      <alignment vertical="center" wrapText="1"/>
    </xf>
    <xf numFmtId="0" fontId="11" fillId="28" borderId="14" xfId="0" applyFont="1" applyFill="1" applyBorder="1" applyAlignment="1">
      <alignment horizontal="center"/>
    </xf>
    <xf numFmtId="4" fontId="11" fillId="28" borderId="14" xfId="0" applyNumberFormat="1" applyFont="1" applyFill="1" applyBorder="1" applyAlignment="1">
      <alignment horizontal="right"/>
    </xf>
    <xf numFmtId="4" fontId="11" fillId="28" borderId="14" xfId="0" applyNumberFormat="1" applyFont="1" applyFill="1" applyBorder="1" applyAlignment="1">
      <alignment horizontal="center"/>
    </xf>
    <xf numFmtId="175" fontId="11" fillId="28" borderId="14" xfId="0" applyNumberFormat="1" applyFont="1" applyFill="1" applyBorder="1" applyAlignment="1">
      <alignment horizontal="right"/>
    </xf>
    <xf numFmtId="0" fontId="9" fillId="26" borderId="22" xfId="0" applyFont="1" applyFill="1" applyBorder="1" applyAlignment="1">
      <alignment vertical="center" wrapText="1"/>
    </xf>
    <xf numFmtId="175" fontId="11" fillId="0" borderId="0" xfId="0" applyNumberFormat="1" applyFont="1" applyFill="1" applyBorder="1" applyAlignment="1">
      <alignment horizontal="center" vertical="center"/>
    </xf>
    <xf numFmtId="4" fontId="28" fillId="0" borderId="15" xfId="0" applyNumberFormat="1" applyFont="1" applyFill="1" applyBorder="1" applyAlignment="1">
      <alignment horizontal="right"/>
    </xf>
    <xf numFmtId="49" fontId="7" fillId="0" borderId="0" xfId="0" applyNumberFormat="1" applyFont="1" applyFill="1" applyBorder="1" applyAlignment="1">
      <alignment horizontal="center" vertical="top"/>
    </xf>
    <xf numFmtId="49" fontId="11" fillId="0" borderId="0" xfId="0" applyNumberFormat="1" applyFont="1" applyFill="1" applyAlignment="1">
      <alignment horizontal="center" vertical="center"/>
    </xf>
    <xf numFmtId="4" fontId="11" fillId="0" borderId="21" xfId="0" applyNumberFormat="1" applyFont="1" applyFill="1" applyBorder="1" applyAlignment="1">
      <alignment horizontal="center"/>
    </xf>
    <xf numFmtId="0" fontId="11" fillId="0" borderId="0" xfId="0" applyNumberFormat="1" applyFont="1" applyFill="1" applyBorder="1" applyAlignment="1" applyProtection="1">
      <alignment vertical="top" wrapText="1"/>
      <protection/>
    </xf>
    <xf numFmtId="0" fontId="11" fillId="0" borderId="0"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21" xfId="0" applyNumberFormat="1" applyFont="1" applyFill="1" applyBorder="1" applyAlignment="1" applyProtection="1">
      <alignment vertical="top" wrapText="1"/>
      <protection/>
    </xf>
    <xf numFmtId="0" fontId="11" fillId="0" borderId="14" xfId="0" applyNumberFormat="1" applyFont="1" applyFill="1" applyBorder="1" applyAlignment="1" applyProtection="1">
      <alignment vertical="top" wrapText="1"/>
      <protection/>
    </xf>
    <xf numFmtId="4"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0" fontId="11" fillId="0" borderId="21" xfId="0" applyFont="1" applyFill="1" applyBorder="1" applyAlignment="1">
      <alignment horizontal="center"/>
    </xf>
    <xf numFmtId="0" fontId="11" fillId="0" borderId="21" xfId="0" applyFont="1" applyFill="1" applyBorder="1" applyAlignment="1" quotePrefix="1">
      <alignment horizontal="justify" vertical="top" wrapText="1"/>
    </xf>
    <xf numFmtId="0" fontId="11" fillId="0" borderId="0" xfId="0" applyFont="1" applyFill="1" applyBorder="1" applyAlignment="1">
      <alignment horizontal="center" vertical="top" wrapText="1"/>
    </xf>
    <xf numFmtId="49" fontId="7" fillId="0" borderId="0" xfId="0" applyNumberFormat="1" applyFont="1" applyFill="1" applyAlignment="1">
      <alignment horizontal="center" vertical="top"/>
    </xf>
    <xf numFmtId="0" fontId="7" fillId="0" borderId="0" xfId="0" applyFont="1" applyFill="1" applyBorder="1" applyAlignment="1">
      <alignment horizontal="left" vertical="top" wrapText="1"/>
    </xf>
    <xf numFmtId="0" fontId="11" fillId="0" borderId="14" xfId="0" applyFont="1" applyFill="1" applyBorder="1" applyAlignment="1" quotePrefix="1">
      <alignment vertical="center" wrapText="1"/>
    </xf>
    <xf numFmtId="0" fontId="11" fillId="0" borderId="0" xfId="0" applyFont="1" applyFill="1" applyBorder="1" applyAlignment="1" quotePrefix="1">
      <alignment vertical="top" wrapText="1"/>
    </xf>
    <xf numFmtId="4" fontId="11" fillId="0" borderId="0" xfId="0" applyNumberFormat="1" applyFont="1" applyBorder="1" applyAlignment="1">
      <alignment horizontal="center"/>
    </xf>
    <xf numFmtId="49" fontId="7" fillId="0" borderId="21" xfId="0" applyNumberFormat="1" applyFont="1" applyFill="1" applyBorder="1" applyAlignment="1">
      <alignment horizontal="center" vertical="top"/>
    </xf>
    <xf numFmtId="49" fontId="11" fillId="0" borderId="21" xfId="0" applyNumberFormat="1" applyFont="1" applyFill="1" applyBorder="1" applyAlignment="1">
      <alignment horizontal="center" vertical="center"/>
    </xf>
    <xf numFmtId="0" fontId="11" fillId="0" borderId="0" xfId="0" applyFont="1" applyFill="1" applyBorder="1" applyAlignment="1" quotePrefix="1">
      <alignment vertical="center" wrapText="1"/>
    </xf>
    <xf numFmtId="14" fontId="11" fillId="0" borderId="0" xfId="0" applyNumberFormat="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center" wrapText="1"/>
    </xf>
    <xf numFmtId="176" fontId="11" fillId="0" borderId="14" xfId="0" applyNumberFormat="1" applyFont="1" applyFill="1" applyBorder="1" applyAlignment="1">
      <alignment horizontal="center"/>
    </xf>
    <xf numFmtId="49" fontId="12" fillId="19" borderId="0" xfId="0" applyNumberFormat="1" applyFont="1" applyFill="1" applyBorder="1" applyAlignment="1">
      <alignment horizontal="left" vertical="top"/>
    </xf>
    <xf numFmtId="0" fontId="12" fillId="0" borderId="0" xfId="0" applyFont="1" applyFill="1" applyBorder="1" applyAlignment="1">
      <alignment horizontal="right" vertical="top" wrapText="1"/>
    </xf>
    <xf numFmtId="0" fontId="29" fillId="0" borderId="0" xfId="0" applyFont="1" applyFill="1" applyBorder="1" applyAlignment="1">
      <alignment horizontal="right" vertical="top" wrapText="1"/>
    </xf>
    <xf numFmtId="0" fontId="18" fillId="19" borderId="0" xfId="0" applyFont="1" applyFill="1" applyBorder="1" applyAlignment="1">
      <alignment horizontal="left" vertical="center" wrapText="1"/>
    </xf>
    <xf numFmtId="0" fontId="18" fillId="19" borderId="0" xfId="0" applyFont="1" applyFill="1" applyBorder="1" applyAlignment="1">
      <alignment horizontal="left" vertical="top" wrapText="1"/>
    </xf>
    <xf numFmtId="0" fontId="18" fillId="19" borderId="23" xfId="0" applyFont="1" applyFill="1" applyBorder="1" applyAlignment="1">
      <alignment horizontal="left" vertical="center" wrapText="1"/>
    </xf>
    <xf numFmtId="0" fontId="24" fillId="0" borderId="24" xfId="82" applyFont="1" applyBorder="1" applyAlignment="1">
      <alignment vertical="center" wrapText="1"/>
      <protection/>
    </xf>
    <xf numFmtId="0" fontId="24" fillId="0" borderId="21" xfId="82" applyFont="1" applyBorder="1" applyAlignment="1">
      <alignment vertical="center" wrapText="1"/>
      <protection/>
    </xf>
    <xf numFmtId="0" fontId="24" fillId="0" borderId="25" xfId="82" applyFont="1" applyBorder="1" applyAlignment="1">
      <alignment vertical="center" wrapText="1"/>
      <protection/>
    </xf>
    <xf numFmtId="0" fontId="16" fillId="0" borderId="0" xfId="82" applyFont="1" applyAlignment="1">
      <alignment horizontal="center" vertical="center"/>
      <protection/>
    </xf>
    <xf numFmtId="0" fontId="24" fillId="0" borderId="16" xfId="82" applyFont="1" applyBorder="1" applyAlignment="1">
      <alignment vertical="center" wrapText="1"/>
      <protection/>
    </xf>
    <xf numFmtId="0" fontId="16" fillId="0" borderId="0" xfId="82" applyFont="1" applyBorder="1" applyAlignment="1">
      <alignment vertical="center" wrapText="1"/>
      <protection/>
    </xf>
    <xf numFmtId="176" fontId="11" fillId="0" borderId="0" xfId="0" applyNumberFormat="1" applyFont="1" applyFill="1" applyBorder="1" applyAlignment="1">
      <alignment horizontal="right" vertical="center"/>
    </xf>
    <xf numFmtId="176" fontId="11" fillId="0" borderId="14" xfId="0" applyNumberFormat="1" applyFont="1" applyFill="1" applyBorder="1" applyAlignment="1">
      <alignment horizontal="right" vertical="center"/>
    </xf>
    <xf numFmtId="175" fontId="11" fillId="0" borderId="14" xfId="0" applyNumberFormat="1" applyFont="1" applyFill="1" applyBorder="1" applyAlignment="1" applyProtection="1">
      <alignment horizontal="center" vertical="center"/>
      <protection locked="0"/>
    </xf>
    <xf numFmtId="4" fontId="11" fillId="0" borderId="14" xfId="0" applyNumberFormat="1" applyFont="1" applyFill="1" applyBorder="1" applyAlignment="1" applyProtection="1">
      <alignment horizontal="center"/>
      <protection locked="0"/>
    </xf>
    <xf numFmtId="175" fontId="11" fillId="0" borderId="21" xfId="0" applyNumberFormat="1" applyFont="1" applyFill="1" applyBorder="1" applyAlignment="1" applyProtection="1">
      <alignment horizontal="center"/>
      <protection locked="0"/>
    </xf>
    <xf numFmtId="175" fontId="11" fillId="0" borderId="14" xfId="0" applyNumberFormat="1" applyFont="1" applyFill="1" applyBorder="1" applyAlignment="1" applyProtection="1">
      <alignment horizontal="center"/>
      <protection locked="0"/>
    </xf>
    <xf numFmtId="4" fontId="11" fillId="0" borderId="14" xfId="0" applyNumberFormat="1" applyFont="1" applyFill="1" applyBorder="1" applyAlignment="1" applyProtection="1">
      <alignment horizontal="center"/>
      <protection locked="0"/>
    </xf>
    <xf numFmtId="4" fontId="11" fillId="0" borderId="0" xfId="0" applyNumberFormat="1" applyFont="1" applyFill="1" applyBorder="1" applyAlignment="1" applyProtection="1">
      <alignment horizontal="center" vertical="center"/>
      <protection locked="0"/>
    </xf>
    <xf numFmtId="4" fontId="11" fillId="0" borderId="14" xfId="0" applyNumberFormat="1" applyFont="1" applyFill="1" applyBorder="1" applyAlignment="1" applyProtection="1">
      <alignment horizontal="center" vertical="center"/>
      <protection locked="0"/>
    </xf>
  </cellXfs>
  <cellStyles count="91">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2 2" xfId="35"/>
    <cellStyle name="Comma 2 3" xfId="36"/>
    <cellStyle name="Comma 2 3 2" xfId="37"/>
    <cellStyle name="Dobro" xfId="38"/>
    <cellStyle name="Hyperlink" xfId="39"/>
    <cellStyle name="Isticanje1" xfId="40"/>
    <cellStyle name="Isticanje2" xfId="41"/>
    <cellStyle name="Isticanje3" xfId="42"/>
    <cellStyle name="Isticanje4" xfId="43"/>
    <cellStyle name="Isticanje5" xfId="44"/>
    <cellStyle name="Isticanje6" xfId="45"/>
    <cellStyle name="Izlaz" xfId="46"/>
    <cellStyle name="Izračun" xfId="47"/>
    <cellStyle name="Loše" xfId="48"/>
    <cellStyle name="Naslov" xfId="49"/>
    <cellStyle name="Naslov 1" xfId="50"/>
    <cellStyle name="Naslov 2" xfId="51"/>
    <cellStyle name="Naslov 3" xfId="52"/>
    <cellStyle name="Naslov 4" xfId="53"/>
    <cellStyle name="Naslov 5" xfId="54"/>
    <cellStyle name="Neutralno" xfId="55"/>
    <cellStyle name="Normal 11" xfId="56"/>
    <cellStyle name="Normal 13" xfId="57"/>
    <cellStyle name="Normal 16" xfId="58"/>
    <cellStyle name="Normal 18" xfId="59"/>
    <cellStyle name="Normal 2" xfId="60"/>
    <cellStyle name="Normal 2 2" xfId="61"/>
    <cellStyle name="Normal 2 2 2" xfId="62"/>
    <cellStyle name="Normal 2 3" xfId="63"/>
    <cellStyle name="Normal 20" xfId="64"/>
    <cellStyle name="Normal 22" xfId="65"/>
    <cellStyle name="Normal 25" xfId="66"/>
    <cellStyle name="Normal 27" xfId="67"/>
    <cellStyle name="Normal 29" xfId="68"/>
    <cellStyle name="Normal 3" xfId="69"/>
    <cellStyle name="Normal 32" xfId="70"/>
    <cellStyle name="Normal 34" xfId="71"/>
    <cellStyle name="Normal 36" xfId="72"/>
    <cellStyle name="Normal 38" xfId="73"/>
    <cellStyle name="Normal 4" xfId="74"/>
    <cellStyle name="Normal 40" xfId="75"/>
    <cellStyle name="Normal 42" xfId="76"/>
    <cellStyle name="Normal 44" xfId="77"/>
    <cellStyle name="Normal 46" xfId="78"/>
    <cellStyle name="Normal 5" xfId="79"/>
    <cellStyle name="Normal 6" xfId="80"/>
    <cellStyle name="Normal 9" xfId="81"/>
    <cellStyle name="Normal_SEC 8 BQ Šibenik No 7 2" xfId="82"/>
    <cellStyle name="Normalno 2" xfId="83"/>
    <cellStyle name="Normalno 2 2" xfId="84"/>
    <cellStyle name="Normalno 3" xfId="85"/>
    <cellStyle name="Obično 2" xfId="86"/>
    <cellStyle name="Percent 2" xfId="87"/>
    <cellStyle name="Percent 2 10" xfId="88"/>
    <cellStyle name="Percent 2 31" xfId="89"/>
    <cellStyle name="Percent" xfId="90"/>
    <cellStyle name="Postotak 2" xfId="91"/>
    <cellStyle name="Povezana ćelija" xfId="92"/>
    <cellStyle name="Followed Hyperlink" xfId="93"/>
    <cellStyle name="Provjera ćelije" xfId="94"/>
    <cellStyle name="STAVKE" xfId="95"/>
    <cellStyle name="Tekst objašnjenja" xfId="96"/>
    <cellStyle name="Tekst upozorenja" xfId="97"/>
    <cellStyle name="Ukupni zbroj" xfId="98"/>
    <cellStyle name="Ukupno" xfId="99"/>
    <cellStyle name="Unos" xfId="100"/>
    <cellStyle name="Currency" xfId="101"/>
    <cellStyle name="Currency [0]" xfId="102"/>
    <cellStyle name="Comma" xfId="103"/>
    <cellStyle name="Comma [0]"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2</xdr:col>
      <xdr:colOff>438150</xdr:colOff>
      <xdr:row>2</xdr:row>
      <xdr:rowOff>57150</xdr:rowOff>
    </xdr:to>
    <xdr:pic>
      <xdr:nvPicPr>
        <xdr:cNvPr id="1" name="Picture 1" descr="LABOS_LOGO"/>
        <xdr:cNvPicPr preferRelativeResize="1">
          <a:picLocks noChangeAspect="1"/>
        </xdr:cNvPicPr>
      </xdr:nvPicPr>
      <xdr:blipFill>
        <a:blip r:embed="rId1"/>
        <a:stretch>
          <a:fillRect/>
        </a:stretch>
      </xdr:blipFill>
      <xdr:spPr>
        <a:xfrm>
          <a:off x="9525" y="9525"/>
          <a:ext cx="1628775" cy="714375"/>
        </a:xfrm>
        <a:prstGeom prst="rect">
          <a:avLst/>
        </a:prstGeom>
        <a:noFill/>
        <a:ln w="9525" cmpd="sng">
          <a:noFill/>
        </a:ln>
      </xdr:spPr>
    </xdr:pic>
    <xdr:clientData/>
  </xdr:twoCellAnchor>
  <xdr:oneCellAnchor>
    <xdr:from>
      <xdr:col>4</xdr:col>
      <xdr:colOff>314325</xdr:colOff>
      <xdr:row>142</xdr:row>
      <xdr:rowOff>0</xdr:rowOff>
    </xdr:from>
    <xdr:ext cx="209550" cy="285750"/>
    <xdr:sp fLocksText="0">
      <xdr:nvSpPr>
        <xdr:cNvPr id="2" name="TextBox 2"/>
        <xdr:cNvSpPr txBox="1">
          <a:spLocks noChangeArrowheads="1"/>
        </xdr:cNvSpPr>
      </xdr:nvSpPr>
      <xdr:spPr>
        <a:xfrm>
          <a:off x="5791200" y="42986325"/>
          <a:ext cx="209550" cy="285750"/>
        </a:xfrm>
        <a:prstGeom prst="rect">
          <a:avLst/>
        </a:prstGeom>
        <a:noFill/>
        <a:ln w="9525" cmpd="sng">
          <a:noFill/>
        </a:ln>
      </xdr:spPr>
      <xdr:txBody>
        <a:bodyPr vertOverflow="clip" wrap="square">
          <a:spAutoFit/>
        </a:bodyPr>
        <a:p>
          <a:pPr algn="l">
            <a:defRPr/>
          </a:pPr>
          <a:r>
            <a:rPr lang="en-US" cap="none" u="none" baseline="0">
              <a:latin typeface="HRHelvetica"/>
              <a:ea typeface="HRHelvetica"/>
              <a:cs typeface="HRHelvetica"/>
            </a:rPr>
            <a:t/>
          </a:r>
        </a:p>
      </xdr:txBody>
    </xdr:sp>
    <xdr:clientData/>
  </xdr:oneCellAnchor>
  <xdr:twoCellAnchor>
    <xdr:from>
      <xdr:col>2</xdr:col>
      <xdr:colOff>523875</xdr:colOff>
      <xdr:row>0</xdr:row>
      <xdr:rowOff>57150</xdr:rowOff>
    </xdr:from>
    <xdr:to>
      <xdr:col>2</xdr:col>
      <xdr:colOff>2695575</xdr:colOff>
      <xdr:row>2</xdr:row>
      <xdr:rowOff>47625</xdr:rowOff>
    </xdr:to>
    <xdr:sp>
      <xdr:nvSpPr>
        <xdr:cNvPr id="3" name="Rectangle 4241"/>
        <xdr:cNvSpPr>
          <a:spLocks/>
        </xdr:cNvSpPr>
      </xdr:nvSpPr>
      <xdr:spPr>
        <a:xfrm>
          <a:off x="1724025" y="57150"/>
          <a:ext cx="2171700" cy="657225"/>
        </a:xfrm>
        <a:prstGeom prst="rect">
          <a:avLst/>
        </a:prstGeom>
        <a:solidFill>
          <a:srgbClr val="FFFFFF"/>
        </a:solidFill>
        <a:ln w="9525" cmpd="sng">
          <a:noFill/>
        </a:ln>
      </xdr:spPr>
      <xdr:txBody>
        <a:bodyPr vertOverflow="clip" wrap="square"/>
        <a:p>
          <a:pPr algn="ctr">
            <a:defRPr/>
          </a:pPr>
          <a:r>
            <a:rPr lang="en-US" cap="none" sz="400" b="1"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LABOS d.o.o.
</a:t>
          </a:r>
          <a:r>
            <a:rPr lang="en-US" cap="none" sz="700" b="0" i="0" u="none" baseline="0">
              <a:solidFill>
                <a:srgbClr val="000000"/>
              </a:solidFill>
            </a:rPr>
            <a:t>PAVLINSKA 5, 42000 VARAŽDIN,
</a:t>
          </a:r>
          <a:r>
            <a:rPr lang="en-US" cap="none" sz="700" b="0" i="0" u="none" baseline="0">
              <a:solidFill>
                <a:srgbClr val="000000"/>
              </a:solidFill>
            </a:rPr>
            <a:t>Tel: 042/215-270; Fax: 042/321-909
</a:t>
          </a:r>
          <a:r>
            <a:rPr lang="en-US" cap="none" sz="700" b="0" i="0" u="none" baseline="0">
              <a:solidFill>
                <a:srgbClr val="000000"/>
              </a:solidFill>
            </a:rPr>
            <a:t>info@labos.hr , OIB 48114293272</a:t>
          </a:r>
          <a:r>
            <a:rPr lang="en-US" cap="none" sz="7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2</xdr:col>
      <xdr:colOff>438150</xdr:colOff>
      <xdr:row>2</xdr:row>
      <xdr:rowOff>57150</xdr:rowOff>
    </xdr:to>
    <xdr:pic>
      <xdr:nvPicPr>
        <xdr:cNvPr id="1" name="Picture 1" descr="LABOS_LOGO"/>
        <xdr:cNvPicPr preferRelativeResize="1">
          <a:picLocks noChangeAspect="1"/>
        </xdr:cNvPicPr>
      </xdr:nvPicPr>
      <xdr:blipFill>
        <a:blip r:embed="rId1"/>
        <a:stretch>
          <a:fillRect/>
        </a:stretch>
      </xdr:blipFill>
      <xdr:spPr>
        <a:xfrm>
          <a:off x="9525" y="9525"/>
          <a:ext cx="1485900" cy="609600"/>
        </a:xfrm>
        <a:prstGeom prst="rect">
          <a:avLst/>
        </a:prstGeom>
        <a:noFill/>
        <a:ln w="9525" cmpd="sng">
          <a:noFill/>
        </a:ln>
      </xdr:spPr>
    </xdr:pic>
    <xdr:clientData/>
  </xdr:twoCellAnchor>
  <xdr:twoCellAnchor>
    <xdr:from>
      <xdr:col>2</xdr:col>
      <xdr:colOff>438150</xdr:colOff>
      <xdr:row>0</xdr:row>
      <xdr:rowOff>114300</xdr:rowOff>
    </xdr:from>
    <xdr:to>
      <xdr:col>3</xdr:col>
      <xdr:colOff>466725</xdr:colOff>
      <xdr:row>2</xdr:row>
      <xdr:rowOff>114300</xdr:rowOff>
    </xdr:to>
    <xdr:sp>
      <xdr:nvSpPr>
        <xdr:cNvPr id="2" name="Rectangle 2"/>
        <xdr:cNvSpPr>
          <a:spLocks/>
        </xdr:cNvSpPr>
      </xdr:nvSpPr>
      <xdr:spPr>
        <a:xfrm>
          <a:off x="1495425" y="114300"/>
          <a:ext cx="1819275" cy="561975"/>
        </a:xfrm>
        <a:prstGeom prst="rect">
          <a:avLst/>
        </a:prstGeom>
        <a:solidFill>
          <a:srgbClr val="FFFFFF"/>
        </a:solidFill>
        <a:ln w="9525" cmpd="sng">
          <a:noFill/>
        </a:ln>
      </xdr:spPr>
      <xdr:txBody>
        <a:bodyPr vertOverflow="clip" wrap="square" lIns="90000" tIns="18000" rIns="18000" bIns="0"/>
        <a:p>
          <a:pPr algn="ctr">
            <a:defRPr/>
          </a:pPr>
          <a:r>
            <a:rPr lang="en-US" cap="none" sz="800" b="1" i="0" u="none" baseline="0">
              <a:solidFill>
                <a:srgbClr val="000000"/>
              </a:solidFill>
            </a:rPr>
            <a:t>LABOS d.o.o 
</a:t>
          </a:r>
          <a:r>
            <a:rPr lang="en-US" cap="none" sz="800" b="1" i="0" u="none" baseline="0">
              <a:solidFill>
                <a:srgbClr val="000000"/>
              </a:solidFill>
            </a:rPr>
            <a:t>VARAŽDIN</a:t>
          </a:r>
          <a:r>
            <a:rPr lang="en-US" cap="none" sz="500" b="0" i="0" u="none" baseline="0">
              <a:solidFill>
                <a:srgbClr val="000000"/>
              </a:solidFill>
            </a:rPr>
            <a:t>
</a:t>
          </a:r>
          <a:r>
            <a:rPr lang="en-US" cap="none" sz="700" b="0" i="0" u="none" baseline="0">
              <a:solidFill>
                <a:srgbClr val="000000"/>
              </a:solidFill>
            </a:rPr>
            <a:t>Pavlinska 5, 42000 VARAŽDIN
</a:t>
          </a:r>
          <a:r>
            <a:rPr lang="en-US" cap="none" sz="700" b="0" i="0" u="none" baseline="0">
              <a:solidFill>
                <a:srgbClr val="000000"/>
              </a:solidFill>
            </a:rPr>
            <a:t>Tel: 042/215-270; Fax: 042/321-909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91"/>
  <sheetViews>
    <sheetView tabSelected="1" view="pageBreakPreview" zoomScale="120" zoomScaleNormal="115" zoomScaleSheetLayoutView="120" zoomScalePageLayoutView="0" workbookViewId="0" topLeftCell="A1">
      <pane ySplit="5" topLeftCell="A6" activePane="bottomLeft" state="frozen"/>
      <selection pane="topLeft" activeCell="A1" sqref="A1"/>
      <selection pane="bottomLeft" activeCell="F22" sqref="F22"/>
    </sheetView>
  </sheetViews>
  <sheetFormatPr defaultColWidth="9" defaultRowHeight="15"/>
  <cols>
    <col min="1" max="1" width="5.796875" style="12" customWidth="1"/>
    <col min="2" max="2" width="6.796875" style="25" customWidth="1"/>
    <col min="3" max="3" width="39.69921875" style="20" customWidth="1"/>
    <col min="4" max="4" width="5.19921875" style="21" customWidth="1"/>
    <col min="5" max="5" width="8" style="22" bestFit="1" customWidth="1"/>
    <col min="6" max="6" width="5.8984375" style="22" customWidth="1"/>
    <col min="7" max="7" width="8.296875" style="23" customWidth="1"/>
    <col min="8" max="16384" width="9" style="3" customWidth="1"/>
  </cols>
  <sheetData>
    <row r="1" spans="1:7" s="38" customFormat="1" ht="41.25" customHeight="1">
      <c r="A1" s="256"/>
      <c r="B1" s="256"/>
      <c r="C1" s="36"/>
      <c r="D1" s="37" t="s">
        <v>143</v>
      </c>
      <c r="E1" s="257" t="s">
        <v>240</v>
      </c>
      <c r="F1" s="258"/>
      <c r="G1" s="258"/>
    </row>
    <row r="2" spans="1:7" s="38" customFormat="1" ht="11.25">
      <c r="A2" s="55"/>
      <c r="B2" s="40"/>
      <c r="C2" s="41"/>
      <c r="D2" s="42"/>
      <c r="E2" s="53"/>
      <c r="F2" s="42"/>
      <c r="G2" s="42"/>
    </row>
    <row r="3" spans="1:7" s="45" customFormat="1" ht="12" customHeight="1" thickBot="1">
      <c r="A3" s="55"/>
      <c r="B3" s="39"/>
      <c r="C3" s="43"/>
      <c r="D3" s="44" t="s">
        <v>144</v>
      </c>
      <c r="E3" s="259" t="s">
        <v>137</v>
      </c>
      <c r="F3" s="259"/>
      <c r="G3" s="259"/>
    </row>
    <row r="4" spans="1:7" s="1" customFormat="1" ht="14.25" thickBot="1" thickTop="1">
      <c r="A4" s="56"/>
      <c r="B4" s="46"/>
      <c r="C4" s="47"/>
      <c r="D4" s="48"/>
      <c r="E4" s="49"/>
      <c r="F4" s="112"/>
      <c r="G4" s="230" t="s">
        <v>194</v>
      </c>
    </row>
    <row r="5" spans="1:7" s="7" customFormat="1" ht="40.5" customHeight="1" thickBot="1">
      <c r="A5" s="114" t="s">
        <v>115</v>
      </c>
      <c r="B5" s="26" t="s">
        <v>114</v>
      </c>
      <c r="C5" s="14" t="s">
        <v>105</v>
      </c>
      <c r="D5" s="15" t="s">
        <v>116</v>
      </c>
      <c r="E5" s="57" t="s">
        <v>157</v>
      </c>
      <c r="F5" s="57" t="s">
        <v>117</v>
      </c>
      <c r="G5" s="16" t="s">
        <v>118</v>
      </c>
    </row>
    <row r="6" spans="1:7" ht="30" customHeight="1">
      <c r="A6" s="115"/>
      <c r="B6" s="116"/>
      <c r="C6" s="117" t="s">
        <v>146</v>
      </c>
      <c r="D6" s="118"/>
      <c r="E6" s="119"/>
      <c r="F6" s="120"/>
      <c r="G6" s="121"/>
    </row>
    <row r="7" spans="1:7" s="8" customFormat="1" ht="15">
      <c r="A7" s="122"/>
      <c r="B7" s="97"/>
      <c r="C7" s="123"/>
      <c r="D7" s="17"/>
      <c r="E7" s="18"/>
      <c r="F7" s="58"/>
      <c r="G7" s="124"/>
    </row>
    <row r="8" spans="1:7" ht="11.25">
      <c r="A8" s="122"/>
      <c r="B8" s="24"/>
      <c r="C8" s="19"/>
      <c r="D8" s="17"/>
      <c r="E8" s="18"/>
      <c r="F8" s="9"/>
      <c r="G8" s="13"/>
    </row>
    <row r="9" spans="1:7" ht="11.25">
      <c r="A9" s="122"/>
      <c r="B9" s="24"/>
      <c r="C9" s="19" t="s">
        <v>136</v>
      </c>
      <c r="D9" s="17"/>
      <c r="E9" s="18"/>
      <c r="F9" s="9"/>
      <c r="G9" s="13"/>
    </row>
    <row r="10" spans="1:7" s="2" customFormat="1" ht="67.5">
      <c r="A10" s="122"/>
      <c r="B10" s="24"/>
      <c r="C10" s="125" t="s">
        <v>119</v>
      </c>
      <c r="D10" s="126"/>
      <c r="E10" s="58"/>
      <c r="F10" s="248"/>
      <c r="G10" s="109"/>
    </row>
    <row r="11" spans="1:7" s="2" customFormat="1" ht="45">
      <c r="A11" s="122"/>
      <c r="B11" s="24"/>
      <c r="C11" s="125" t="s">
        <v>142</v>
      </c>
      <c r="D11" s="126"/>
      <c r="E11" s="58"/>
      <c r="F11" s="58"/>
      <c r="G11" s="109"/>
    </row>
    <row r="12" spans="1:7" s="2" customFormat="1" ht="60" customHeight="1">
      <c r="A12" s="122"/>
      <c r="B12" s="24"/>
      <c r="C12" s="155" t="s">
        <v>241</v>
      </c>
      <c r="D12" s="126"/>
      <c r="E12" s="58"/>
      <c r="F12" s="58"/>
      <c r="G12" s="109"/>
    </row>
    <row r="13" spans="1:7" s="2" customFormat="1" ht="67.5">
      <c r="A13" s="97"/>
      <c r="B13" s="97"/>
      <c r="C13" s="125" t="s">
        <v>126</v>
      </c>
      <c r="D13" s="126"/>
      <c r="E13" s="58"/>
      <c r="F13" s="127"/>
      <c r="G13" s="109"/>
    </row>
    <row r="14" spans="1:7" s="2" customFormat="1" ht="36.75" customHeight="1">
      <c r="A14" s="97"/>
      <c r="B14" s="97"/>
      <c r="C14" s="125" t="s">
        <v>127</v>
      </c>
      <c r="D14" s="126"/>
      <c r="E14" s="58"/>
      <c r="F14" s="58"/>
      <c r="G14" s="109"/>
    </row>
    <row r="15" spans="1:7" s="2" customFormat="1" ht="56.25">
      <c r="A15" s="97"/>
      <c r="B15" s="97"/>
      <c r="C15" s="125" t="s">
        <v>154</v>
      </c>
      <c r="D15" s="126"/>
      <c r="E15" s="58"/>
      <c r="F15" s="58"/>
      <c r="G15" s="109"/>
    </row>
    <row r="16" spans="1:7" s="2" customFormat="1" ht="10.5" customHeight="1">
      <c r="A16" s="97"/>
      <c r="B16" s="97"/>
      <c r="C16" s="125"/>
      <c r="D16" s="126"/>
      <c r="E16" s="58"/>
      <c r="F16" s="58"/>
      <c r="G16" s="109"/>
    </row>
    <row r="17" spans="1:7" s="4" customFormat="1" ht="11.25">
      <c r="A17" s="162" t="s">
        <v>98</v>
      </c>
      <c r="B17" s="162"/>
      <c r="C17" s="163" t="s">
        <v>93</v>
      </c>
      <c r="D17" s="164"/>
      <c r="E17" s="165"/>
      <c r="F17" s="166"/>
      <c r="G17" s="167"/>
    </row>
    <row r="18" spans="1:7" s="4" customFormat="1" ht="11.25">
      <c r="A18" s="128"/>
      <c r="B18" s="128"/>
      <c r="C18" s="129"/>
      <c r="D18" s="130"/>
      <c r="E18" s="131"/>
      <c r="F18" s="58"/>
      <c r="G18" s="132"/>
    </row>
    <row r="19" spans="1:7" s="4" customFormat="1" ht="11.25">
      <c r="A19" s="133" t="s">
        <v>123</v>
      </c>
      <c r="B19" s="133" t="s">
        <v>161</v>
      </c>
      <c r="C19" s="235" t="s">
        <v>162</v>
      </c>
      <c r="D19" s="135"/>
      <c r="E19" s="136"/>
      <c r="F19" s="136"/>
      <c r="G19" s="132"/>
    </row>
    <row r="20" spans="1:7" s="4" customFormat="1" ht="11.25">
      <c r="A20" s="133"/>
      <c r="B20" s="133" t="s">
        <v>163</v>
      </c>
      <c r="C20" s="235" t="s">
        <v>164</v>
      </c>
      <c r="D20" s="135"/>
      <c r="E20" s="136"/>
      <c r="F20" s="136"/>
      <c r="G20" s="132"/>
    </row>
    <row r="21" spans="1:7" s="4" customFormat="1" ht="57" customHeight="1">
      <c r="A21" s="137"/>
      <c r="B21" s="137"/>
      <c r="C21" s="153" t="s">
        <v>165</v>
      </c>
      <c r="D21" s="135"/>
      <c r="E21" s="136"/>
      <c r="F21" s="138"/>
      <c r="G21" s="132"/>
    </row>
    <row r="22" spans="1:7" s="4" customFormat="1" ht="12" customHeight="1">
      <c r="A22" s="139"/>
      <c r="B22" s="139"/>
      <c r="C22" s="236" t="s">
        <v>102</v>
      </c>
      <c r="D22" s="140" t="s">
        <v>104</v>
      </c>
      <c r="E22" s="141">
        <v>145</v>
      </c>
      <c r="F22" s="270"/>
      <c r="G22" s="142">
        <f>E22*F22</f>
        <v>0</v>
      </c>
    </row>
    <row r="23" spans="1:7" s="4" customFormat="1" ht="12" customHeight="1">
      <c r="A23" s="133"/>
      <c r="B23" s="133"/>
      <c r="C23" s="134"/>
      <c r="D23" s="135"/>
      <c r="E23" s="136"/>
      <c r="F23" s="229"/>
      <c r="G23" s="110"/>
    </row>
    <row r="24" spans="1:7" s="4" customFormat="1" ht="22.5">
      <c r="A24" s="97" t="s">
        <v>124</v>
      </c>
      <c r="B24" s="97" t="s">
        <v>212</v>
      </c>
      <c r="C24" s="155" t="s">
        <v>213</v>
      </c>
      <c r="D24" s="126"/>
      <c r="E24" s="58"/>
      <c r="F24" s="58"/>
      <c r="G24" s="110"/>
    </row>
    <row r="25" spans="1:7" s="4" customFormat="1" ht="33.75">
      <c r="A25" s="97"/>
      <c r="B25" s="97"/>
      <c r="C25" s="125" t="s">
        <v>214</v>
      </c>
      <c r="D25" s="126"/>
      <c r="E25" s="58"/>
      <c r="F25" s="58"/>
      <c r="G25" s="110"/>
    </row>
    <row r="26" spans="1:7" s="4" customFormat="1" ht="33.75">
      <c r="A26" s="97"/>
      <c r="B26" s="97"/>
      <c r="C26" s="125" t="s">
        <v>215</v>
      </c>
      <c r="D26" s="126"/>
      <c r="E26" s="58"/>
      <c r="F26" s="58"/>
      <c r="G26" s="110"/>
    </row>
    <row r="27" spans="1:7" s="4" customFormat="1" ht="12" customHeight="1">
      <c r="A27" s="97"/>
      <c r="B27" s="97"/>
      <c r="C27" s="125" t="s">
        <v>102</v>
      </c>
      <c r="D27" s="126"/>
      <c r="E27" s="58"/>
      <c r="F27" s="58"/>
      <c r="G27" s="110"/>
    </row>
    <row r="28" spans="1:7" s="4" customFormat="1" ht="33.75">
      <c r="A28" s="145" t="s">
        <v>171</v>
      </c>
      <c r="B28" s="145"/>
      <c r="C28" s="146" t="s">
        <v>217</v>
      </c>
      <c r="D28" s="147" t="s">
        <v>107</v>
      </c>
      <c r="E28" s="148">
        <v>20</v>
      </c>
      <c r="F28" s="271"/>
      <c r="G28" s="142">
        <f>E28*F28</f>
        <v>0</v>
      </c>
    </row>
    <row r="29" spans="1:7" s="4" customFormat="1" ht="12" customHeight="1">
      <c r="A29" s="149" t="s">
        <v>204</v>
      </c>
      <c r="B29" s="149"/>
      <c r="C29" s="242" t="s">
        <v>220</v>
      </c>
      <c r="D29" s="241" t="s">
        <v>106</v>
      </c>
      <c r="E29" s="233">
        <v>1</v>
      </c>
      <c r="F29" s="272"/>
      <c r="G29" s="150">
        <f>E29*F29</f>
        <v>0</v>
      </c>
    </row>
    <row r="30" spans="1:7" s="4" customFormat="1" ht="12" customHeight="1">
      <c r="A30" s="149" t="s">
        <v>205</v>
      </c>
      <c r="B30" s="149"/>
      <c r="C30" s="242" t="s">
        <v>252</v>
      </c>
      <c r="D30" s="241" t="s">
        <v>106</v>
      </c>
      <c r="E30" s="233">
        <v>1</v>
      </c>
      <c r="F30" s="272"/>
      <c r="G30" s="150">
        <f>E30*F30</f>
        <v>0</v>
      </c>
    </row>
    <row r="31" spans="1:7" s="4" customFormat="1" ht="12" customHeight="1">
      <c r="A31" s="149" t="s">
        <v>222</v>
      </c>
      <c r="B31" s="149"/>
      <c r="C31" s="242" t="s">
        <v>242</v>
      </c>
      <c r="D31" s="241" t="s">
        <v>106</v>
      </c>
      <c r="E31" s="233">
        <v>1</v>
      </c>
      <c r="F31" s="272"/>
      <c r="G31" s="150">
        <f>E31*F31</f>
        <v>0</v>
      </c>
    </row>
    <row r="32" spans="1:7" s="4" customFormat="1" ht="12" customHeight="1">
      <c r="A32" s="149" t="s">
        <v>223</v>
      </c>
      <c r="B32" s="149"/>
      <c r="C32" s="242" t="s">
        <v>221</v>
      </c>
      <c r="D32" s="241" t="s">
        <v>106</v>
      </c>
      <c r="E32" s="233">
        <v>1</v>
      </c>
      <c r="F32" s="272"/>
      <c r="G32" s="150">
        <f>E32*F32</f>
        <v>0</v>
      </c>
    </row>
    <row r="33" spans="1:7" s="4" customFormat="1" ht="12" customHeight="1">
      <c r="A33" s="133"/>
      <c r="B33" s="133"/>
      <c r="C33" s="134"/>
      <c r="D33" s="135"/>
      <c r="E33" s="136"/>
      <c r="F33" s="229"/>
      <c r="G33" s="110"/>
    </row>
    <row r="34" spans="1:7" s="4" customFormat="1" ht="11.25">
      <c r="A34" s="97" t="s">
        <v>203</v>
      </c>
      <c r="B34" s="97" t="s">
        <v>147</v>
      </c>
      <c r="C34" s="125" t="s">
        <v>148</v>
      </c>
      <c r="D34" s="126"/>
      <c r="E34" s="58"/>
      <c r="F34" s="144"/>
      <c r="G34" s="110"/>
    </row>
    <row r="35" spans="1:7" s="4" customFormat="1" ht="11.25">
      <c r="A35" s="97"/>
      <c r="B35" s="97"/>
      <c r="C35" s="125" t="s">
        <v>102</v>
      </c>
      <c r="D35" s="126"/>
      <c r="E35" s="58"/>
      <c r="F35" s="144"/>
      <c r="G35" s="110"/>
    </row>
    <row r="36" spans="1:7" s="4" customFormat="1" ht="45">
      <c r="A36" s="97"/>
      <c r="B36" s="97"/>
      <c r="C36" s="125" t="s">
        <v>243</v>
      </c>
      <c r="D36" s="126"/>
      <c r="E36" s="58"/>
      <c r="F36" s="144"/>
      <c r="G36" s="110"/>
    </row>
    <row r="37" spans="1:7" s="4" customFormat="1" ht="56.25">
      <c r="A37" s="172" t="s">
        <v>216</v>
      </c>
      <c r="B37" s="173"/>
      <c r="C37" s="175" t="s">
        <v>244</v>
      </c>
      <c r="D37" s="147" t="s">
        <v>106</v>
      </c>
      <c r="E37" s="148">
        <v>2</v>
      </c>
      <c r="F37" s="273"/>
      <c r="G37" s="142">
        <f>E37*F37</f>
        <v>0</v>
      </c>
    </row>
    <row r="38" spans="1:7" s="4" customFormat="1" ht="78.75">
      <c r="A38" s="249" t="s">
        <v>218</v>
      </c>
      <c r="B38" s="250"/>
      <c r="C38" s="237" t="s">
        <v>202</v>
      </c>
      <c r="D38" s="147" t="s">
        <v>107</v>
      </c>
      <c r="E38" s="148">
        <v>39</v>
      </c>
      <c r="F38" s="273"/>
      <c r="G38" s="142">
        <f>E38*F38</f>
        <v>0</v>
      </c>
    </row>
    <row r="39" spans="1:7" s="4" customFormat="1" ht="45">
      <c r="A39" s="145" t="s">
        <v>219</v>
      </c>
      <c r="B39" s="145"/>
      <c r="C39" s="238" t="s">
        <v>210</v>
      </c>
      <c r="D39" s="147" t="s">
        <v>97</v>
      </c>
      <c r="E39" s="148">
        <v>5</v>
      </c>
      <c r="F39" s="273"/>
      <c r="G39" s="142">
        <f>E39*F39</f>
        <v>0</v>
      </c>
    </row>
    <row r="40" spans="1:7" s="4" customFormat="1" ht="11.25">
      <c r="A40" s="97"/>
      <c r="B40" s="97"/>
      <c r="C40" s="234"/>
      <c r="D40" s="126"/>
      <c r="E40" s="58"/>
      <c r="F40" s="144"/>
      <c r="G40" s="110"/>
    </row>
    <row r="41" spans="1:7" s="4" customFormat="1" ht="11.25">
      <c r="A41" s="243" t="s">
        <v>211</v>
      </c>
      <c r="B41" s="125"/>
      <c r="C41" s="125" t="s">
        <v>224</v>
      </c>
      <c r="D41" s="125"/>
      <c r="E41" s="144"/>
      <c r="F41" s="144"/>
      <c r="G41" s="144"/>
    </row>
    <row r="42" spans="1:7" s="4" customFormat="1" ht="101.25">
      <c r="A42" s="172"/>
      <c r="B42" s="173"/>
      <c r="C42" s="175" t="s">
        <v>225</v>
      </c>
      <c r="D42" s="147" t="s">
        <v>107</v>
      </c>
      <c r="E42" s="148">
        <v>27</v>
      </c>
      <c r="F42" s="273"/>
      <c r="G42" s="142">
        <f>E42*F42</f>
        <v>0</v>
      </c>
    </row>
    <row r="43" spans="1:7" s="4" customFormat="1" ht="11.25">
      <c r="A43" s="231"/>
      <c r="B43" s="24"/>
      <c r="C43" s="125"/>
      <c r="D43" s="126"/>
      <c r="E43" s="58"/>
      <c r="F43" s="144"/>
      <c r="G43" s="110"/>
    </row>
    <row r="44" spans="1:7" s="5" customFormat="1" ht="11.25">
      <c r="A44" s="169"/>
      <c r="B44" s="162"/>
      <c r="C44" s="163" t="s">
        <v>95</v>
      </c>
      <c r="D44" s="164"/>
      <c r="E44" s="165"/>
      <c r="F44" s="166"/>
      <c r="G44" s="170">
        <f>SUM(G19:G43)</f>
        <v>0</v>
      </c>
    </row>
    <row r="45" spans="1:7" s="5" customFormat="1" ht="11.25">
      <c r="A45" s="97"/>
      <c r="B45" s="128"/>
      <c r="C45" s="198"/>
      <c r="D45" s="130"/>
      <c r="E45" s="131"/>
      <c r="F45" s="58"/>
      <c r="G45" s="168"/>
    </row>
    <row r="46" spans="1:7" s="5" customFormat="1" ht="11.25">
      <c r="A46" s="97"/>
      <c r="B46" s="97"/>
      <c r="C46" s="19"/>
      <c r="D46" s="126"/>
      <c r="E46" s="58"/>
      <c r="F46" s="58"/>
      <c r="G46" s="110"/>
    </row>
    <row r="47" spans="1:7" s="5" customFormat="1" ht="11.25">
      <c r="A47" s="162" t="s">
        <v>99</v>
      </c>
      <c r="B47" s="162"/>
      <c r="C47" s="163" t="s">
        <v>92</v>
      </c>
      <c r="D47" s="164"/>
      <c r="E47" s="165"/>
      <c r="F47" s="166"/>
      <c r="G47" s="170"/>
    </row>
    <row r="48" spans="1:7" s="5" customFormat="1" ht="11.25">
      <c r="A48" s="128"/>
      <c r="B48" s="128"/>
      <c r="C48" s="129"/>
      <c r="D48" s="130"/>
      <c r="E48" s="131"/>
      <c r="F48" s="58"/>
      <c r="G48" s="168"/>
    </row>
    <row r="49" spans="1:7" s="5" customFormat="1" ht="11.25">
      <c r="A49" s="97" t="s">
        <v>172</v>
      </c>
      <c r="B49" s="97" t="s">
        <v>182</v>
      </c>
      <c r="C49" s="19" t="s">
        <v>183</v>
      </c>
      <c r="D49" s="126"/>
      <c r="E49" s="58"/>
      <c r="F49" s="58"/>
      <c r="G49" s="110"/>
    </row>
    <row r="50" spans="1:7" s="5" customFormat="1" ht="78.75">
      <c r="A50" s="97"/>
      <c r="B50" s="152"/>
      <c r="C50" s="125" t="s">
        <v>239</v>
      </c>
      <c r="D50" s="126"/>
      <c r="E50" s="58"/>
      <c r="F50" s="58"/>
      <c r="G50" s="110"/>
    </row>
    <row r="51" spans="1:7" s="5" customFormat="1" ht="11.25">
      <c r="A51" s="97"/>
      <c r="B51" s="152"/>
      <c r="C51" s="19" t="s">
        <v>102</v>
      </c>
      <c r="D51" s="126"/>
      <c r="E51" s="58"/>
      <c r="F51" s="58"/>
      <c r="G51" s="110"/>
    </row>
    <row r="52" spans="1:7" s="5" customFormat="1" ht="11.25">
      <c r="A52" s="145"/>
      <c r="B52" s="145"/>
      <c r="C52" s="154" t="s">
        <v>184</v>
      </c>
      <c r="D52" s="147" t="s">
        <v>97</v>
      </c>
      <c r="E52" s="148">
        <v>513</v>
      </c>
      <c r="F52" s="271"/>
      <c r="G52" s="142">
        <f>E52*$F52</f>
        <v>0</v>
      </c>
    </row>
    <row r="53" spans="1:7" s="5" customFormat="1" ht="11.25">
      <c r="A53" s="128"/>
      <c r="B53" s="128"/>
      <c r="C53" s="129"/>
      <c r="D53" s="130"/>
      <c r="E53" s="131"/>
      <c r="F53" s="58"/>
      <c r="G53" s="168"/>
    </row>
    <row r="54" spans="1:7" s="6" customFormat="1" ht="11.25">
      <c r="A54" s="97" t="s">
        <v>125</v>
      </c>
      <c r="B54" s="97" t="s">
        <v>94</v>
      </c>
      <c r="C54" s="19" t="s">
        <v>111</v>
      </c>
      <c r="D54" s="126"/>
      <c r="E54" s="58"/>
      <c r="F54" s="58"/>
      <c r="G54" s="110"/>
    </row>
    <row r="55" spans="1:7" s="6" customFormat="1" ht="81" customHeight="1">
      <c r="A55" s="152"/>
      <c r="B55" s="152"/>
      <c r="C55" s="125" t="s">
        <v>173</v>
      </c>
      <c r="D55" s="126"/>
      <c r="E55" s="58"/>
      <c r="F55" s="58"/>
      <c r="G55" s="110"/>
    </row>
    <row r="56" spans="1:7" s="6" customFormat="1" ht="11.25">
      <c r="A56" s="152"/>
      <c r="B56" s="152"/>
      <c r="C56" s="19" t="s">
        <v>102</v>
      </c>
      <c r="D56" s="126"/>
      <c r="E56" s="58"/>
      <c r="F56" s="58"/>
      <c r="G56" s="110"/>
    </row>
    <row r="57" spans="1:7" s="6" customFormat="1" ht="11.25">
      <c r="A57" s="97"/>
      <c r="B57" s="97"/>
      <c r="C57" s="153" t="s">
        <v>110</v>
      </c>
      <c r="D57" s="126"/>
      <c r="E57" s="126"/>
      <c r="F57" s="126"/>
      <c r="G57" s="110"/>
    </row>
    <row r="58" spans="1:7" s="6" customFormat="1" ht="11.25">
      <c r="A58" s="145"/>
      <c r="B58" s="145" t="s">
        <v>112</v>
      </c>
      <c r="C58" s="154" t="s">
        <v>120</v>
      </c>
      <c r="D58" s="147" t="s">
        <v>97</v>
      </c>
      <c r="E58" s="148">
        <v>314</v>
      </c>
      <c r="F58" s="271"/>
      <c r="G58" s="142">
        <f>E58*$F58</f>
        <v>0</v>
      </c>
    </row>
    <row r="59" spans="1:7" s="6" customFormat="1" ht="12.75" customHeight="1">
      <c r="A59" s="97"/>
      <c r="B59" s="97"/>
      <c r="C59" s="153"/>
      <c r="D59" s="126"/>
      <c r="E59" s="58"/>
      <c r="F59" s="58"/>
      <c r="G59" s="110"/>
    </row>
    <row r="60" spans="1:7" s="6" customFormat="1" ht="12.75" customHeight="1">
      <c r="A60" s="97" t="s">
        <v>129</v>
      </c>
      <c r="B60" s="97" t="s">
        <v>187</v>
      </c>
      <c r="C60" s="153" t="s">
        <v>188</v>
      </c>
      <c r="D60" s="126"/>
      <c r="E60" s="58"/>
      <c r="F60" s="58"/>
      <c r="G60" s="110"/>
    </row>
    <row r="61" spans="1:7" s="6" customFormat="1" ht="12.75" customHeight="1">
      <c r="A61" s="97"/>
      <c r="B61" s="97" t="s">
        <v>189</v>
      </c>
      <c r="C61" s="153" t="s">
        <v>190</v>
      </c>
      <c r="D61" s="126"/>
      <c r="E61" s="58"/>
      <c r="F61" s="58"/>
      <c r="G61" s="110"/>
    </row>
    <row r="62" spans="1:7" s="6" customFormat="1" ht="33.75" customHeight="1">
      <c r="A62" s="97"/>
      <c r="B62" s="152"/>
      <c r="C62" s="125" t="s">
        <v>191</v>
      </c>
      <c r="D62" s="126"/>
      <c r="E62" s="58"/>
      <c r="F62" s="58"/>
      <c r="G62" s="110"/>
    </row>
    <row r="63" spans="1:7" s="6" customFormat="1" ht="12.75" customHeight="1">
      <c r="A63" s="97"/>
      <c r="B63" s="152"/>
      <c r="C63" s="125" t="s">
        <v>102</v>
      </c>
      <c r="D63" s="126"/>
      <c r="E63" s="58"/>
      <c r="F63" s="58"/>
      <c r="G63" s="110"/>
    </row>
    <row r="64" spans="1:7" s="6" customFormat="1" ht="22.5">
      <c r="A64" s="145"/>
      <c r="B64" s="145"/>
      <c r="C64" s="175" t="s">
        <v>192</v>
      </c>
      <c r="D64" s="147" t="s">
        <v>108</v>
      </c>
      <c r="E64" s="148">
        <v>580</v>
      </c>
      <c r="F64" s="271"/>
      <c r="G64" s="142">
        <f>E64*$F64</f>
        <v>0</v>
      </c>
    </row>
    <row r="65" spans="1:7" s="6" customFormat="1" ht="12.75" customHeight="1">
      <c r="A65" s="97"/>
      <c r="B65" s="97"/>
      <c r="C65" s="153"/>
      <c r="D65" s="126"/>
      <c r="E65" s="58"/>
      <c r="F65" s="58"/>
      <c r="G65" s="110"/>
    </row>
    <row r="66" spans="1:7" s="6" customFormat="1" ht="12.75" customHeight="1">
      <c r="A66" s="97" t="s">
        <v>185</v>
      </c>
      <c r="B66" s="97"/>
      <c r="C66" s="155" t="s">
        <v>226</v>
      </c>
      <c r="D66" s="126"/>
      <c r="E66" s="58"/>
      <c r="F66" s="58"/>
      <c r="G66" s="110"/>
    </row>
    <row r="67" spans="1:7" s="6" customFormat="1" ht="11.25">
      <c r="A67" s="97" t="s">
        <v>230</v>
      </c>
      <c r="B67" s="97" t="s">
        <v>227</v>
      </c>
      <c r="C67" s="19" t="s">
        <v>228</v>
      </c>
      <c r="D67" s="126"/>
      <c r="E67" s="58"/>
      <c r="F67" s="58"/>
      <c r="G67" s="110"/>
    </row>
    <row r="68" spans="1:7" s="6" customFormat="1" ht="101.25">
      <c r="A68" s="97"/>
      <c r="B68" s="152"/>
      <c r="C68" s="125" t="s">
        <v>229</v>
      </c>
      <c r="D68" s="126"/>
      <c r="E68" s="58"/>
      <c r="F68" s="126"/>
      <c r="G68" s="110"/>
    </row>
    <row r="69" spans="1:7" s="6" customFormat="1" ht="12.75" customHeight="1">
      <c r="A69" s="97"/>
      <c r="B69" s="152"/>
      <c r="C69" s="125" t="s">
        <v>102</v>
      </c>
      <c r="D69" s="126"/>
      <c r="E69" s="58"/>
      <c r="F69" s="126"/>
      <c r="G69" s="110"/>
    </row>
    <row r="70" spans="1:7" s="6" customFormat="1" ht="12.75" customHeight="1">
      <c r="A70" s="145"/>
      <c r="B70" s="145"/>
      <c r="C70" s="175" t="s">
        <v>208</v>
      </c>
      <c r="D70" s="147" t="s">
        <v>97</v>
      </c>
      <c r="E70" s="148">
        <v>79</v>
      </c>
      <c r="F70" s="271"/>
      <c r="G70" s="142">
        <f>E70*F70</f>
        <v>0</v>
      </c>
    </row>
    <row r="71" spans="1:7" s="6" customFormat="1" ht="12.75" customHeight="1">
      <c r="A71" s="27"/>
      <c r="B71" s="27"/>
      <c r="C71" s="125"/>
      <c r="D71" s="126"/>
      <c r="E71" s="58"/>
      <c r="F71" s="58"/>
      <c r="G71" s="110"/>
    </row>
    <row r="72" spans="1:7" s="6" customFormat="1" ht="14.25" customHeight="1">
      <c r="A72" s="27" t="s">
        <v>232</v>
      </c>
      <c r="B72" s="27" t="s">
        <v>186</v>
      </c>
      <c r="C72" s="156" t="s">
        <v>231</v>
      </c>
      <c r="D72" s="29"/>
      <c r="E72" s="33"/>
      <c r="F72" s="33"/>
      <c r="G72" s="28"/>
    </row>
    <row r="73" spans="1:7" s="6" customFormat="1" ht="118.5" customHeight="1">
      <c r="A73" s="27"/>
      <c r="B73" s="27"/>
      <c r="C73" s="125" t="s">
        <v>206</v>
      </c>
      <c r="D73" s="29"/>
      <c r="E73" s="33"/>
      <c r="F73" s="33"/>
      <c r="G73" s="28"/>
    </row>
    <row r="74" spans="1:7" s="6" customFormat="1" ht="12.75" customHeight="1">
      <c r="A74" s="27"/>
      <c r="B74" s="27"/>
      <c r="C74" s="151" t="s">
        <v>102</v>
      </c>
      <c r="D74" s="29"/>
      <c r="E74" s="33"/>
      <c r="F74" s="33"/>
      <c r="G74" s="28"/>
    </row>
    <row r="75" spans="1:7" s="6" customFormat="1" ht="12.75" customHeight="1">
      <c r="A75" s="158"/>
      <c r="B75" s="158"/>
      <c r="C75" s="175" t="s">
        <v>207</v>
      </c>
      <c r="D75" s="159" t="s">
        <v>97</v>
      </c>
      <c r="E75" s="160">
        <v>93</v>
      </c>
      <c r="F75" s="274"/>
      <c r="G75" s="142">
        <f>E75*F75</f>
        <v>0</v>
      </c>
    </row>
    <row r="76" spans="1:7" s="6" customFormat="1" ht="12.75" customHeight="1">
      <c r="A76" s="27"/>
      <c r="B76" s="27"/>
      <c r="C76" s="125"/>
      <c r="D76" s="126"/>
      <c r="E76" s="58"/>
      <c r="F76" s="58"/>
      <c r="G76" s="110"/>
    </row>
    <row r="77" spans="1:7" s="6" customFormat="1" ht="10.5" customHeight="1">
      <c r="A77" s="97" t="s">
        <v>195</v>
      </c>
      <c r="B77" s="97" t="s">
        <v>149</v>
      </c>
      <c r="C77" s="19" t="s">
        <v>150</v>
      </c>
      <c r="D77" s="126"/>
      <c r="E77" s="58"/>
      <c r="F77" s="58"/>
      <c r="G77" s="110"/>
    </row>
    <row r="78" spans="1:7" s="6" customFormat="1" ht="45">
      <c r="A78" s="97"/>
      <c r="B78" s="97"/>
      <c r="C78" s="125" t="s">
        <v>151</v>
      </c>
      <c r="D78" s="126"/>
      <c r="E78" s="58"/>
      <c r="F78" s="126"/>
      <c r="G78" s="110"/>
    </row>
    <row r="79" spans="1:7" s="6" customFormat="1" ht="11.25">
      <c r="A79" s="97"/>
      <c r="B79" s="97"/>
      <c r="C79" s="125"/>
      <c r="D79" s="126"/>
      <c r="E79" s="58"/>
      <c r="F79" s="126"/>
      <c r="G79" s="110"/>
    </row>
    <row r="80" spans="1:7" s="6" customFormat="1" ht="11.25">
      <c r="A80" s="97"/>
      <c r="B80" s="97" t="s">
        <v>152</v>
      </c>
      <c r="C80" s="19" t="s">
        <v>128</v>
      </c>
      <c r="D80" s="126"/>
      <c r="E80" s="58"/>
      <c r="F80" s="58"/>
      <c r="G80" s="110"/>
    </row>
    <row r="81" spans="1:7" s="6" customFormat="1" ht="70.5" customHeight="1">
      <c r="A81" s="152"/>
      <c r="B81" s="152"/>
      <c r="C81" s="125" t="s">
        <v>153</v>
      </c>
      <c r="D81" s="126"/>
      <c r="E81" s="58"/>
      <c r="F81" s="126"/>
      <c r="G81" s="110"/>
    </row>
    <row r="82" spans="1:7" s="6" customFormat="1" ht="12.75" customHeight="1">
      <c r="A82" s="152"/>
      <c r="B82" s="152"/>
      <c r="C82" s="125" t="s">
        <v>102</v>
      </c>
      <c r="D82" s="126"/>
      <c r="E82" s="58"/>
      <c r="F82" s="126"/>
      <c r="G82" s="110"/>
    </row>
    <row r="83" spans="1:7" s="6" customFormat="1" ht="12.75" customHeight="1">
      <c r="A83" s="145" t="s">
        <v>196</v>
      </c>
      <c r="B83" s="145"/>
      <c r="C83" s="161" t="s">
        <v>174</v>
      </c>
      <c r="D83" s="147" t="s">
        <v>108</v>
      </c>
      <c r="E83" s="148">
        <v>1173</v>
      </c>
      <c r="F83" s="271"/>
      <c r="G83" s="142">
        <f>E83*F83</f>
        <v>0</v>
      </c>
    </row>
    <row r="84" spans="1:7" s="60" customFormat="1" ht="11.25">
      <c r="A84" s="145" t="s">
        <v>197</v>
      </c>
      <c r="B84" s="145"/>
      <c r="C84" s="161" t="s">
        <v>175</v>
      </c>
      <c r="D84" s="147" t="s">
        <v>108</v>
      </c>
      <c r="E84" s="148">
        <v>491</v>
      </c>
      <c r="F84" s="271"/>
      <c r="G84" s="142">
        <f>E84*F84</f>
        <v>0</v>
      </c>
    </row>
    <row r="85" spans="1:7" s="60" customFormat="1" ht="11.25">
      <c r="A85" s="97"/>
      <c r="B85" s="97"/>
      <c r="C85" s="19"/>
      <c r="D85" s="126"/>
      <c r="E85" s="58"/>
      <c r="F85" s="58"/>
      <c r="G85" s="110"/>
    </row>
    <row r="86" spans="1:7" s="60" customFormat="1" ht="11.25">
      <c r="A86" s="97"/>
      <c r="B86" s="97"/>
      <c r="C86" s="251"/>
      <c r="D86" s="126"/>
      <c r="E86" s="58"/>
      <c r="F86" s="58"/>
      <c r="G86" s="110"/>
    </row>
    <row r="87" spans="1:7" s="5" customFormat="1" ht="11.25">
      <c r="A87" s="169"/>
      <c r="B87" s="162"/>
      <c r="C87" s="163" t="s">
        <v>113</v>
      </c>
      <c r="D87" s="164"/>
      <c r="E87" s="165"/>
      <c r="F87" s="166"/>
      <c r="G87" s="170">
        <f>SUM(G50:G86)</f>
        <v>0</v>
      </c>
    </row>
    <row r="88" spans="1:7" s="5" customFormat="1" ht="11.25">
      <c r="A88" s="97"/>
      <c r="B88" s="128"/>
      <c r="C88" s="129"/>
      <c r="D88" s="130"/>
      <c r="E88" s="131"/>
      <c r="F88" s="58"/>
      <c r="G88" s="168"/>
    </row>
    <row r="89" spans="1:7" s="5" customFormat="1" ht="11.25">
      <c r="A89" s="97"/>
      <c r="B89" s="97"/>
      <c r="C89" s="19"/>
      <c r="D89" s="126"/>
      <c r="E89" s="58"/>
      <c r="F89" s="58"/>
      <c r="G89" s="110"/>
    </row>
    <row r="90" spans="1:7" s="5" customFormat="1" ht="11.25">
      <c r="A90" s="162" t="s">
        <v>100</v>
      </c>
      <c r="B90" s="162"/>
      <c r="C90" s="163" t="s">
        <v>103</v>
      </c>
      <c r="D90" s="164"/>
      <c r="E90" s="165"/>
      <c r="F90" s="166"/>
      <c r="G90" s="170"/>
    </row>
    <row r="91" spans="1:7" s="5" customFormat="1" ht="11.25">
      <c r="A91" s="128"/>
      <c r="B91" s="128"/>
      <c r="C91" s="129"/>
      <c r="D91" s="130"/>
      <c r="E91" s="131"/>
      <c r="F91" s="58"/>
      <c r="G91" s="168"/>
    </row>
    <row r="92" spans="1:7" s="5" customFormat="1" ht="11.25">
      <c r="A92" s="231" t="s">
        <v>176</v>
      </c>
      <c r="B92" s="24" t="s">
        <v>233</v>
      </c>
      <c r="C92" s="171" t="s">
        <v>234</v>
      </c>
      <c r="D92" s="126"/>
      <c r="E92" s="58"/>
      <c r="F92" s="58"/>
      <c r="G92" s="13"/>
    </row>
    <row r="93" spans="1:7" s="5" customFormat="1" ht="79.5">
      <c r="A93" s="244"/>
      <c r="B93" s="232"/>
      <c r="C93" s="125" t="s">
        <v>235</v>
      </c>
      <c r="D93" s="126"/>
      <c r="E93" s="58"/>
      <c r="F93" s="58"/>
      <c r="G93" s="13"/>
    </row>
    <row r="94" spans="1:7" s="5" customFormat="1" ht="11.25">
      <c r="A94" s="244"/>
      <c r="B94" s="232"/>
      <c r="C94" s="125" t="s">
        <v>102</v>
      </c>
      <c r="D94" s="126"/>
      <c r="E94" s="58"/>
      <c r="F94" s="58"/>
      <c r="G94" s="13"/>
    </row>
    <row r="95" spans="1:7" s="5" customFormat="1" ht="22.5">
      <c r="A95" s="172"/>
      <c r="B95" s="173"/>
      <c r="C95" s="175" t="s">
        <v>236</v>
      </c>
      <c r="D95" s="147" t="s">
        <v>107</v>
      </c>
      <c r="E95" s="148">
        <v>144</v>
      </c>
      <c r="F95" s="271"/>
      <c r="G95" s="255">
        <f>E95*F95</f>
        <v>0</v>
      </c>
    </row>
    <row r="96" spans="1:7" s="5" customFormat="1" ht="11.25">
      <c r="A96" s="128"/>
      <c r="B96" s="128"/>
      <c r="C96" s="129"/>
      <c r="D96" s="130"/>
      <c r="E96" s="131"/>
      <c r="F96" s="58"/>
      <c r="G96" s="168"/>
    </row>
    <row r="97" spans="1:7" s="60" customFormat="1" ht="11.25">
      <c r="A97" s="27" t="s">
        <v>177</v>
      </c>
      <c r="B97" s="24" t="s">
        <v>138</v>
      </c>
      <c r="C97" s="171" t="s">
        <v>166</v>
      </c>
      <c r="D97" s="29"/>
      <c r="E97" s="33"/>
      <c r="F97" s="33"/>
      <c r="G97" s="174"/>
    </row>
    <row r="98" spans="1:7" s="60" customFormat="1" ht="11.25">
      <c r="A98" s="133"/>
      <c r="B98" s="27" t="s">
        <v>139</v>
      </c>
      <c r="C98" s="252" t="s">
        <v>245</v>
      </c>
      <c r="D98" s="135"/>
      <c r="E98" s="136"/>
      <c r="F98" s="136"/>
      <c r="G98" s="178"/>
    </row>
    <row r="99" spans="1:7" s="60" customFormat="1" ht="135">
      <c r="A99" s="133"/>
      <c r="B99" s="27"/>
      <c r="C99" s="253" t="s">
        <v>209</v>
      </c>
      <c r="D99" s="135"/>
      <c r="E99" s="136"/>
      <c r="F99" s="136"/>
      <c r="G99" s="178"/>
    </row>
    <row r="100" spans="1:7" s="60" customFormat="1" ht="11.25">
      <c r="A100" s="133"/>
      <c r="B100" s="133"/>
      <c r="C100" s="179" t="s">
        <v>102</v>
      </c>
      <c r="D100" s="135"/>
      <c r="E100" s="136"/>
      <c r="F100" s="136"/>
      <c r="G100" s="178"/>
    </row>
    <row r="101" spans="1:7" s="60" customFormat="1" ht="22.5">
      <c r="A101" s="133"/>
      <c r="B101" s="133"/>
      <c r="C101" s="179" t="s">
        <v>180</v>
      </c>
      <c r="D101" s="135"/>
      <c r="E101" s="136"/>
      <c r="F101" s="136"/>
      <c r="G101" s="178"/>
    </row>
    <row r="102" spans="1:7" s="60" customFormat="1" ht="11.25">
      <c r="A102" s="133"/>
      <c r="B102" s="133"/>
      <c r="C102" s="134" t="s">
        <v>179</v>
      </c>
      <c r="D102" s="135" t="s">
        <v>106</v>
      </c>
      <c r="E102" s="136">
        <v>6</v>
      </c>
      <c r="F102" s="275"/>
      <c r="G102" s="268">
        <f>E102*F102</f>
        <v>0</v>
      </c>
    </row>
    <row r="103" spans="1:7" s="60" customFormat="1" ht="11.25">
      <c r="A103" s="186"/>
      <c r="B103" s="187"/>
      <c r="C103" s="188"/>
      <c r="D103" s="189"/>
      <c r="E103" s="190"/>
      <c r="F103" s="190"/>
      <c r="G103" s="191"/>
    </row>
    <row r="104" spans="1:7" s="60" customFormat="1" ht="11.25">
      <c r="A104" s="133" t="s">
        <v>178</v>
      </c>
      <c r="B104" s="133" t="s">
        <v>138</v>
      </c>
      <c r="C104" s="180" t="s">
        <v>167</v>
      </c>
      <c r="D104" s="181"/>
      <c r="E104" s="29"/>
      <c r="F104" s="33"/>
      <c r="G104" s="174"/>
    </row>
    <row r="105" spans="1:7" s="60" customFormat="1" ht="45">
      <c r="A105" s="27"/>
      <c r="B105" s="182" t="s">
        <v>168</v>
      </c>
      <c r="C105" s="155" t="s">
        <v>246</v>
      </c>
      <c r="D105" s="181"/>
      <c r="E105" s="29"/>
      <c r="F105" s="33"/>
      <c r="G105" s="174"/>
    </row>
    <row r="106" spans="1:7" s="60" customFormat="1" ht="11.25">
      <c r="A106" s="27"/>
      <c r="B106" s="27"/>
      <c r="C106" s="183" t="s">
        <v>102</v>
      </c>
      <c r="D106" s="29"/>
      <c r="E106" s="33"/>
      <c r="F106" s="33"/>
      <c r="G106" s="174"/>
    </row>
    <row r="107" spans="1:7" s="60" customFormat="1" ht="11.25">
      <c r="A107" s="158"/>
      <c r="B107" s="184"/>
      <c r="C107" s="185" t="s">
        <v>169</v>
      </c>
      <c r="D107" s="159" t="s">
        <v>107</v>
      </c>
      <c r="E107" s="160">
        <v>72</v>
      </c>
      <c r="F107" s="274"/>
      <c r="G107" s="176">
        <f>E107*F107</f>
        <v>0</v>
      </c>
    </row>
    <row r="108" spans="1:7" s="60" customFormat="1" ht="11.25">
      <c r="A108" s="27"/>
      <c r="B108" s="205"/>
      <c r="C108" s="245"/>
      <c r="D108" s="29"/>
      <c r="E108" s="33"/>
      <c r="F108" s="33"/>
      <c r="G108" s="52"/>
    </row>
    <row r="109" spans="1:7" s="60" customFormat="1" ht="45">
      <c r="A109" s="145" t="s">
        <v>247</v>
      </c>
      <c r="B109" s="145"/>
      <c r="C109" s="246" t="s">
        <v>251</v>
      </c>
      <c r="D109" s="147" t="s">
        <v>97</v>
      </c>
      <c r="E109" s="148">
        <v>14.4</v>
      </c>
      <c r="F109" s="271"/>
      <c r="G109" s="142">
        <f>E109*F109</f>
        <v>0</v>
      </c>
    </row>
    <row r="110" spans="1:7" s="60" customFormat="1" ht="11.25">
      <c r="A110" s="27"/>
      <c r="B110" s="205"/>
      <c r="C110" s="245"/>
      <c r="D110" s="29"/>
      <c r="E110" s="33"/>
      <c r="F110" s="33"/>
      <c r="G110" s="52"/>
    </row>
    <row r="111" spans="1:7" s="2" customFormat="1" ht="11.25">
      <c r="A111" s="97"/>
      <c r="B111" s="97"/>
      <c r="C111" s="143"/>
      <c r="D111" s="126"/>
      <c r="E111" s="58"/>
      <c r="F111" s="58"/>
      <c r="G111" s="110"/>
    </row>
    <row r="112" spans="1:7" s="2" customFormat="1" ht="11.25">
      <c r="A112" s="169"/>
      <c r="B112" s="162"/>
      <c r="C112" s="195" t="s">
        <v>96</v>
      </c>
      <c r="D112" s="164"/>
      <c r="E112" s="165"/>
      <c r="F112" s="166"/>
      <c r="G112" s="170">
        <f>SUM(G93:G110)</f>
        <v>0</v>
      </c>
    </row>
    <row r="113" spans="1:7" s="2" customFormat="1" ht="11.25">
      <c r="A113" s="97"/>
      <c r="B113" s="128"/>
      <c r="C113" s="192"/>
      <c r="D113" s="130"/>
      <c r="E113" s="131"/>
      <c r="F113" s="58"/>
      <c r="G113" s="168"/>
    </row>
    <row r="114" spans="1:7" s="2" customFormat="1" ht="11.25">
      <c r="A114" s="97"/>
      <c r="B114" s="128"/>
      <c r="C114" s="192"/>
      <c r="D114" s="130"/>
      <c r="E114" s="131"/>
      <c r="F114" s="58"/>
      <c r="G114" s="168"/>
    </row>
    <row r="115" spans="1:7" s="2" customFormat="1" ht="11.25">
      <c r="A115" s="162" t="s">
        <v>130</v>
      </c>
      <c r="B115" s="162"/>
      <c r="C115" s="195" t="s">
        <v>101</v>
      </c>
      <c r="D115" s="164"/>
      <c r="E115" s="165"/>
      <c r="F115" s="166"/>
      <c r="G115" s="170"/>
    </row>
    <row r="116" spans="1:7" s="2" customFormat="1" ht="11.25">
      <c r="A116" s="128"/>
      <c r="B116" s="128"/>
      <c r="C116" s="192"/>
      <c r="D116" s="130"/>
      <c r="E116" s="131"/>
      <c r="F116" s="58"/>
      <c r="G116" s="168"/>
    </row>
    <row r="117" spans="1:7" s="2" customFormat="1" ht="11.25">
      <c r="A117" s="97" t="s">
        <v>181</v>
      </c>
      <c r="B117" s="97" t="s">
        <v>109</v>
      </c>
      <c r="C117" s="193" t="s">
        <v>91</v>
      </c>
      <c r="D117" s="126"/>
      <c r="E117" s="58"/>
      <c r="F117" s="58"/>
      <c r="G117" s="110"/>
    </row>
    <row r="118" spans="1:7" s="2" customFormat="1" ht="56.25">
      <c r="A118" s="194"/>
      <c r="B118" s="194"/>
      <c r="C118" s="125" t="s">
        <v>248</v>
      </c>
      <c r="D118" s="126"/>
      <c r="E118" s="58"/>
      <c r="F118" s="58"/>
      <c r="G118" s="110"/>
    </row>
    <row r="119" spans="1:7" s="2" customFormat="1" ht="11.25">
      <c r="A119" s="194"/>
      <c r="B119" s="194"/>
      <c r="C119" s="125" t="s">
        <v>102</v>
      </c>
      <c r="D119" s="126"/>
      <c r="E119" s="58"/>
      <c r="F119" s="58"/>
      <c r="G119" s="110"/>
    </row>
    <row r="120" spans="1:7" s="2" customFormat="1" ht="22.5">
      <c r="A120" s="97"/>
      <c r="B120" s="97"/>
      <c r="C120" s="125" t="s">
        <v>156</v>
      </c>
      <c r="D120" s="126"/>
      <c r="E120" s="58"/>
      <c r="F120" s="58"/>
      <c r="G120" s="110"/>
    </row>
    <row r="121" spans="1:7" s="2" customFormat="1" ht="22.5">
      <c r="A121" s="145" t="s">
        <v>237</v>
      </c>
      <c r="B121" s="145"/>
      <c r="C121" s="175" t="s">
        <v>193</v>
      </c>
      <c r="D121" s="147" t="s">
        <v>97</v>
      </c>
      <c r="E121" s="148">
        <v>548</v>
      </c>
      <c r="F121" s="271"/>
      <c r="G121" s="142">
        <f>E121*F121</f>
        <v>0</v>
      </c>
    </row>
    <row r="122" spans="1:7" s="2" customFormat="1" ht="22.5">
      <c r="A122" s="145" t="s">
        <v>238</v>
      </c>
      <c r="B122" s="145"/>
      <c r="C122" s="175" t="s">
        <v>249</v>
      </c>
      <c r="D122" s="147" t="s">
        <v>97</v>
      </c>
      <c r="E122" s="148">
        <v>155</v>
      </c>
      <c r="F122" s="271"/>
      <c r="G122" s="142">
        <f>E122*F122</f>
        <v>0</v>
      </c>
    </row>
    <row r="123" spans="1:7" s="2" customFormat="1" ht="11.25">
      <c r="A123" s="97"/>
      <c r="B123" s="97"/>
      <c r="C123" s="125"/>
      <c r="D123" s="126"/>
      <c r="E123" s="58"/>
      <c r="F123" s="58"/>
      <c r="G123" s="110"/>
    </row>
    <row r="124" spans="1:7" s="8" customFormat="1" ht="11.25">
      <c r="A124" s="97"/>
      <c r="B124" s="97"/>
      <c r="C124" s="125"/>
      <c r="D124" s="126"/>
      <c r="E124" s="58"/>
      <c r="F124" s="58"/>
      <c r="G124" s="110"/>
    </row>
    <row r="125" spans="1:7" s="8" customFormat="1" ht="11.25">
      <c r="A125" s="169"/>
      <c r="B125" s="162"/>
      <c r="C125" s="195" t="s">
        <v>131</v>
      </c>
      <c r="D125" s="164"/>
      <c r="E125" s="165"/>
      <c r="F125" s="166"/>
      <c r="G125" s="170">
        <f>SUM(G116:G123)</f>
        <v>0</v>
      </c>
    </row>
    <row r="126" spans="1:7" s="8" customFormat="1" ht="11.25">
      <c r="A126" s="97"/>
      <c r="B126" s="97"/>
      <c r="C126" s="125"/>
      <c r="D126" s="126"/>
      <c r="E126" s="58"/>
      <c r="F126" s="58"/>
      <c r="G126" s="110"/>
    </row>
    <row r="127" spans="1:7" s="8" customFormat="1" ht="11.25">
      <c r="A127" s="97"/>
      <c r="B127" s="97"/>
      <c r="C127" s="125"/>
      <c r="D127" s="126"/>
      <c r="E127" s="58"/>
      <c r="F127" s="58"/>
      <c r="G127" s="110"/>
    </row>
    <row r="128" spans="1:7" s="8" customFormat="1" ht="11.25">
      <c r="A128" s="162" t="s">
        <v>253</v>
      </c>
      <c r="B128" s="162"/>
      <c r="C128" s="195" t="s">
        <v>140</v>
      </c>
      <c r="D128" s="164"/>
      <c r="E128" s="165"/>
      <c r="F128" s="166"/>
      <c r="G128" s="170"/>
    </row>
    <row r="129" spans="1:7" s="8" customFormat="1" ht="11.25">
      <c r="A129" s="97"/>
      <c r="B129" s="128"/>
      <c r="C129" s="192"/>
      <c r="D129" s="130"/>
      <c r="E129" s="131"/>
      <c r="F129" s="58"/>
      <c r="G129" s="168"/>
    </row>
    <row r="130" spans="1:7" s="8" customFormat="1" ht="11.25">
      <c r="A130" s="97" t="s">
        <v>254</v>
      </c>
      <c r="B130" s="97" t="s">
        <v>158</v>
      </c>
      <c r="C130" s="193" t="s">
        <v>159</v>
      </c>
      <c r="D130" s="126"/>
      <c r="E130" s="58"/>
      <c r="F130" s="58"/>
      <c r="G130" s="110"/>
    </row>
    <row r="131" spans="1:7" ht="56.25">
      <c r="A131" s="194"/>
      <c r="B131" s="194"/>
      <c r="C131" s="125" t="s">
        <v>160</v>
      </c>
      <c r="D131" s="126"/>
      <c r="E131" s="58"/>
      <c r="F131" s="58"/>
      <c r="G131" s="110"/>
    </row>
    <row r="132" spans="1:7" ht="101.25">
      <c r="A132" s="194"/>
      <c r="B132" s="194"/>
      <c r="C132" s="125" t="s">
        <v>198</v>
      </c>
      <c r="D132" s="126"/>
      <c r="E132" s="58"/>
      <c r="F132" s="58"/>
      <c r="G132" s="110"/>
    </row>
    <row r="133" spans="1:7" ht="11.25">
      <c r="A133" s="194"/>
      <c r="B133" s="194"/>
      <c r="C133" s="125"/>
      <c r="D133" s="126"/>
      <c r="E133" s="58"/>
      <c r="F133" s="58"/>
      <c r="G133" s="110"/>
    </row>
    <row r="134" spans="1:7" ht="11.25">
      <c r="A134" s="133" t="s">
        <v>255</v>
      </c>
      <c r="B134" s="133" t="s">
        <v>199</v>
      </c>
      <c r="C134" s="177" t="s">
        <v>200</v>
      </c>
      <c r="D134" s="197"/>
      <c r="E134" s="239"/>
      <c r="F134" s="239"/>
      <c r="G134" s="240"/>
    </row>
    <row r="135" spans="1:7" ht="67.5">
      <c r="A135" s="133"/>
      <c r="B135" s="133"/>
      <c r="C135" s="134" t="s">
        <v>250</v>
      </c>
      <c r="D135" s="197"/>
      <c r="E135" s="239"/>
      <c r="F135" s="239"/>
      <c r="G135" s="240"/>
    </row>
    <row r="136" spans="1:7" ht="11.25">
      <c r="A136" s="133"/>
      <c r="B136" s="133"/>
      <c r="C136" s="155" t="s">
        <v>102</v>
      </c>
      <c r="D136" s="197"/>
      <c r="E136" s="239"/>
      <c r="F136" s="239"/>
      <c r="G136" s="240"/>
    </row>
    <row r="137" spans="1:7" ht="11.25">
      <c r="A137" s="139" t="s">
        <v>256</v>
      </c>
      <c r="B137" s="139"/>
      <c r="C137" s="254" t="s">
        <v>201</v>
      </c>
      <c r="D137" s="140" t="s">
        <v>106</v>
      </c>
      <c r="E137" s="141">
        <v>1</v>
      </c>
      <c r="F137" s="276"/>
      <c r="G137" s="269">
        <f>E137*F137</f>
        <v>0</v>
      </c>
    </row>
    <row r="138" spans="1:7" ht="11.25">
      <c r="A138" s="97"/>
      <c r="B138" s="97"/>
      <c r="C138" s="155"/>
      <c r="D138" s="126"/>
      <c r="E138" s="58"/>
      <c r="F138" s="58"/>
      <c r="G138" s="110"/>
    </row>
    <row r="139" spans="1:7" s="8" customFormat="1" ht="11.25">
      <c r="A139" s="97"/>
      <c r="B139" s="97"/>
      <c r="C139" s="155"/>
      <c r="D139" s="126"/>
      <c r="E139" s="58"/>
      <c r="F139" s="58"/>
      <c r="G139" s="110"/>
    </row>
    <row r="140" spans="1:7" ht="11.25">
      <c r="A140" s="97"/>
      <c r="B140" s="97"/>
      <c r="C140" s="247"/>
      <c r="D140" s="126"/>
      <c r="E140" s="58"/>
      <c r="F140" s="58"/>
      <c r="G140" s="110"/>
    </row>
    <row r="141" spans="1:7" ht="11.25">
      <c r="A141" s="169"/>
      <c r="B141" s="162"/>
      <c r="C141" s="195" t="s">
        <v>257</v>
      </c>
      <c r="D141" s="164"/>
      <c r="E141" s="165"/>
      <c r="F141" s="166"/>
      <c r="G141" s="170">
        <f>SUM(G130:G140)</f>
        <v>0</v>
      </c>
    </row>
    <row r="142" spans="1:7" ht="11.25">
      <c r="A142" s="97"/>
      <c r="B142" s="97"/>
      <c r="C142" s="196"/>
      <c r="D142" s="126"/>
      <c r="E142" s="58"/>
      <c r="F142" s="58"/>
      <c r="G142" s="110"/>
    </row>
    <row r="143" spans="1:7" ht="12">
      <c r="A143" s="199"/>
      <c r="B143" s="200"/>
      <c r="C143" s="201"/>
      <c r="D143" s="126"/>
      <c r="E143" s="202"/>
      <c r="F143" s="202"/>
      <c r="G143" s="202"/>
    </row>
    <row r="144" spans="1:7" ht="12">
      <c r="A144" s="199"/>
      <c r="B144" s="200"/>
      <c r="C144" s="201"/>
      <c r="D144" s="126"/>
      <c r="E144" s="202"/>
      <c r="F144" s="202"/>
      <c r="G144" s="202"/>
    </row>
    <row r="145" spans="1:7" ht="11.25">
      <c r="A145" s="199"/>
      <c r="B145" s="200"/>
      <c r="C145" s="201"/>
      <c r="D145" s="126"/>
      <c r="E145" s="202"/>
      <c r="F145" s="202"/>
      <c r="G145" s="202"/>
    </row>
    <row r="146" spans="1:7" ht="13.5" thickBot="1">
      <c r="A146" s="214"/>
      <c r="B146" s="215"/>
      <c r="C146" s="216" t="s">
        <v>170</v>
      </c>
      <c r="D146" s="217"/>
      <c r="E146" s="218"/>
      <c r="F146" s="219"/>
      <c r="G146" s="220"/>
    </row>
    <row r="147" spans="1:7" ht="11.25">
      <c r="A147" s="199"/>
      <c r="B147" s="200"/>
      <c r="C147" s="201"/>
      <c r="D147" s="126"/>
      <c r="E147" s="202"/>
      <c r="F147" s="202"/>
      <c r="G147" s="202"/>
    </row>
    <row r="148" spans="1:7" ht="11.25">
      <c r="A148" s="203"/>
      <c r="B148" s="157"/>
      <c r="C148" s="204"/>
      <c r="D148" s="30"/>
      <c r="E148" s="32"/>
      <c r="F148" s="31"/>
      <c r="G148" s="111"/>
    </row>
    <row r="149" spans="1:7" ht="11.25">
      <c r="A149" s="221" t="s">
        <v>132</v>
      </c>
      <c r="B149" s="222"/>
      <c r="C149" s="223" t="s">
        <v>93</v>
      </c>
      <c r="D149" s="224"/>
      <c r="E149" s="225"/>
      <c r="F149" s="226"/>
      <c r="G149" s="227">
        <f>G44</f>
        <v>0</v>
      </c>
    </row>
    <row r="150" spans="1:7" ht="11.25">
      <c r="A150" s="203"/>
      <c r="B150" s="157"/>
      <c r="C150" s="204"/>
      <c r="D150" s="30"/>
      <c r="E150" s="32"/>
      <c r="F150" s="31"/>
      <c r="G150" s="111"/>
    </row>
    <row r="151" spans="1:7" ht="11.25">
      <c r="A151" s="221" t="s">
        <v>133</v>
      </c>
      <c r="B151" s="222"/>
      <c r="C151" s="223" t="s">
        <v>92</v>
      </c>
      <c r="D151" s="224"/>
      <c r="E151" s="225"/>
      <c r="F151" s="226"/>
      <c r="G151" s="227">
        <f>G87</f>
        <v>0</v>
      </c>
    </row>
    <row r="152" spans="1:7" ht="11.25">
      <c r="A152" s="203"/>
      <c r="B152" s="157"/>
      <c r="C152" s="204"/>
      <c r="D152" s="30"/>
      <c r="E152" s="32"/>
      <c r="F152" s="31"/>
      <c r="G152" s="111"/>
    </row>
    <row r="153" spans="1:7" ht="11.25">
      <c r="A153" s="221" t="s">
        <v>134</v>
      </c>
      <c r="B153" s="222"/>
      <c r="C153" s="223" t="s">
        <v>103</v>
      </c>
      <c r="D153" s="224"/>
      <c r="E153" s="225"/>
      <c r="F153" s="226"/>
      <c r="G153" s="227">
        <f>G112</f>
        <v>0</v>
      </c>
    </row>
    <row r="154" spans="1:7" ht="11.25">
      <c r="A154" s="203"/>
      <c r="B154" s="157"/>
      <c r="C154" s="204"/>
      <c r="D154" s="30"/>
      <c r="E154" s="32"/>
      <c r="F154" s="31"/>
      <c r="G154" s="111"/>
    </row>
    <row r="155" spans="1:7" ht="11.25">
      <c r="A155" s="221" t="s">
        <v>135</v>
      </c>
      <c r="B155" s="222"/>
      <c r="C155" s="223" t="s">
        <v>101</v>
      </c>
      <c r="D155" s="224"/>
      <c r="E155" s="225"/>
      <c r="F155" s="226"/>
      <c r="G155" s="227">
        <f>G125</f>
        <v>0</v>
      </c>
    </row>
    <row r="156" spans="1:7" ht="11.25">
      <c r="A156" s="11"/>
      <c r="B156" s="27"/>
      <c r="C156" s="156"/>
      <c r="D156" s="29"/>
      <c r="E156" s="28"/>
      <c r="F156" s="33"/>
      <c r="G156" s="52"/>
    </row>
    <row r="157" spans="1:7" ht="11.25">
      <c r="A157" s="221" t="s">
        <v>141</v>
      </c>
      <c r="B157" s="222"/>
      <c r="C157" s="223" t="s">
        <v>140</v>
      </c>
      <c r="D157" s="224"/>
      <c r="E157" s="225"/>
      <c r="F157" s="226"/>
      <c r="G157" s="227">
        <f>G141</f>
        <v>0</v>
      </c>
    </row>
    <row r="158" spans="1:7" ht="11.25">
      <c r="A158" s="11"/>
      <c r="B158" s="27"/>
      <c r="C158" s="156"/>
      <c r="D158" s="29"/>
      <c r="E158" s="28"/>
      <c r="F158" s="33"/>
      <c r="G158" s="52"/>
    </row>
    <row r="159" spans="1:7" ht="11.25">
      <c r="A159" s="11"/>
      <c r="B159" s="27"/>
      <c r="C159" s="156"/>
      <c r="D159" s="29"/>
      <c r="E159" s="28"/>
      <c r="F159" s="33"/>
      <c r="G159" s="52"/>
    </row>
    <row r="160" spans="1:7" ht="11.25">
      <c r="A160" s="11"/>
      <c r="B160" s="11"/>
      <c r="C160" s="205"/>
      <c r="D160" s="11"/>
      <c r="E160" s="11"/>
      <c r="F160" s="11"/>
      <c r="G160" s="206"/>
    </row>
    <row r="161" spans="1:7" ht="11.25">
      <c r="A161" s="11"/>
      <c r="B161" s="27"/>
      <c r="C161" s="156"/>
      <c r="D161" s="29"/>
      <c r="E161" s="28"/>
      <c r="F161" s="33"/>
      <c r="G161" s="52"/>
    </row>
    <row r="162" spans="1:7" ht="12" thickBot="1">
      <c r="A162" s="208"/>
      <c r="B162" s="209"/>
      <c r="C162" s="228" t="s">
        <v>122</v>
      </c>
      <c r="D162" s="210"/>
      <c r="E162" s="211"/>
      <c r="F162" s="212"/>
      <c r="G162" s="213">
        <f>G149+G151+G153+G155+G157</f>
        <v>0</v>
      </c>
    </row>
    <row r="163" spans="1:7" ht="11.25">
      <c r="A163" s="203"/>
      <c r="B163" s="157"/>
      <c r="C163" s="207"/>
      <c r="D163" s="30"/>
      <c r="E163" s="32"/>
      <c r="F163" s="31"/>
      <c r="G163" s="111"/>
    </row>
    <row r="164" spans="1:7" ht="12" thickBot="1">
      <c r="A164" s="208"/>
      <c r="B164" s="209"/>
      <c r="C164" s="228" t="s">
        <v>155</v>
      </c>
      <c r="D164" s="210"/>
      <c r="E164" s="211"/>
      <c r="F164" s="212"/>
      <c r="G164" s="213">
        <f>G162*0.25</f>
        <v>0</v>
      </c>
    </row>
    <row r="165" spans="1:7" ht="11.25">
      <c r="A165" s="203"/>
      <c r="B165" s="157"/>
      <c r="C165" s="207"/>
      <c r="D165" s="30"/>
      <c r="E165" s="32"/>
      <c r="F165" s="31"/>
      <c r="G165" s="111"/>
    </row>
    <row r="166" spans="1:7" ht="12" thickBot="1">
      <c r="A166" s="208"/>
      <c r="B166" s="209"/>
      <c r="C166" s="228" t="s">
        <v>121</v>
      </c>
      <c r="D166" s="210"/>
      <c r="E166" s="211"/>
      <c r="F166" s="212"/>
      <c r="G166" s="213">
        <f>SUM(G162:G165)</f>
        <v>0</v>
      </c>
    </row>
    <row r="167" spans="1:7" ht="11.25">
      <c r="A167" s="11"/>
      <c r="B167" s="27"/>
      <c r="C167" s="113"/>
      <c r="D167" s="29"/>
      <c r="E167" s="28"/>
      <c r="F167" s="33"/>
      <c r="G167" s="52"/>
    </row>
    <row r="168" spans="1:7" ht="11.25">
      <c r="A168" s="11"/>
      <c r="B168" s="27"/>
      <c r="C168" s="113"/>
      <c r="D168" s="29"/>
      <c r="E168" s="28"/>
      <c r="F168" s="33"/>
      <c r="G168" s="52"/>
    </row>
    <row r="169" spans="1:7" ht="11.25">
      <c r="A169" s="10"/>
      <c r="B169" s="24"/>
      <c r="C169" s="19"/>
      <c r="D169" s="17"/>
      <c r="E169" s="18"/>
      <c r="F169" s="9"/>
      <c r="G169" s="109"/>
    </row>
    <row r="170" spans="1:7" ht="11.25">
      <c r="A170" s="10"/>
      <c r="B170" s="24"/>
      <c r="C170" s="34"/>
      <c r="D170" s="30"/>
      <c r="E170" s="32"/>
      <c r="F170" s="31"/>
      <c r="G170" s="111"/>
    </row>
    <row r="171" spans="1:7" ht="11.25">
      <c r="A171" s="10"/>
      <c r="B171" s="24"/>
      <c r="C171" s="34"/>
      <c r="D171" s="30"/>
      <c r="E171" s="32"/>
      <c r="F171" s="31"/>
      <c r="G171" s="111"/>
    </row>
    <row r="172" spans="1:7" ht="11.25">
      <c r="A172" s="10"/>
      <c r="B172" s="24"/>
      <c r="C172" s="34"/>
      <c r="D172" s="30"/>
      <c r="E172" s="32"/>
      <c r="F172" s="35"/>
      <c r="G172" s="32"/>
    </row>
    <row r="173" spans="1:7" ht="11.25">
      <c r="A173" s="10"/>
      <c r="B173" s="24"/>
      <c r="C173" s="34"/>
      <c r="D173" s="30"/>
      <c r="E173" s="32"/>
      <c r="F173" s="35"/>
      <c r="G173" s="32"/>
    </row>
    <row r="174" spans="1:7" ht="11.25">
      <c r="A174" s="10"/>
      <c r="B174" s="24"/>
      <c r="C174" s="34"/>
      <c r="D174" s="30"/>
      <c r="E174" s="32"/>
      <c r="F174" s="35"/>
      <c r="G174" s="32"/>
    </row>
    <row r="175" spans="1:7" ht="11.25">
      <c r="A175" s="10"/>
      <c r="B175" s="24"/>
      <c r="C175" s="34"/>
      <c r="D175" s="59"/>
      <c r="E175" s="31"/>
      <c r="F175" s="31"/>
      <c r="G175" s="32"/>
    </row>
    <row r="176" spans="1:7" ht="11.25">
      <c r="A176" s="10"/>
      <c r="B176" s="24"/>
      <c r="C176" s="34"/>
      <c r="D176" s="30"/>
      <c r="E176" s="32"/>
      <c r="F176" s="31"/>
      <c r="G176" s="32"/>
    </row>
    <row r="177" spans="1:7" ht="11.25">
      <c r="A177" s="10"/>
      <c r="B177" s="24"/>
      <c r="C177" s="34"/>
      <c r="D177" s="30"/>
      <c r="E177" s="32"/>
      <c r="F177" s="31"/>
      <c r="G177" s="32"/>
    </row>
    <row r="178" spans="1:7" ht="11.25">
      <c r="A178" s="10"/>
      <c r="B178" s="24"/>
      <c r="C178" s="34"/>
      <c r="D178" s="30"/>
      <c r="E178" s="54"/>
      <c r="F178" s="31"/>
      <c r="G178" s="32"/>
    </row>
    <row r="179" spans="1:7" ht="11.25">
      <c r="A179" s="10"/>
      <c r="B179" s="24"/>
      <c r="C179" s="19"/>
      <c r="D179" s="17"/>
      <c r="E179" s="18"/>
      <c r="F179" s="9"/>
      <c r="G179" s="13"/>
    </row>
    <row r="180" spans="1:7" ht="11.25">
      <c r="A180" s="10"/>
      <c r="B180" s="24"/>
      <c r="C180" s="19"/>
      <c r="D180" s="17"/>
      <c r="E180" s="54"/>
      <c r="F180" s="30"/>
      <c r="G180" s="32"/>
    </row>
    <row r="181" spans="1:7" ht="11.25">
      <c r="A181" s="10"/>
      <c r="B181" s="24"/>
      <c r="C181" s="19"/>
      <c r="D181" s="17"/>
      <c r="E181" s="18"/>
      <c r="F181" s="9"/>
      <c r="G181" s="13"/>
    </row>
    <row r="182" spans="1:7" ht="11.25">
      <c r="A182" s="10"/>
      <c r="B182" s="24"/>
      <c r="C182" s="19"/>
      <c r="D182" s="17"/>
      <c r="E182" s="18"/>
      <c r="F182" s="9"/>
      <c r="G182" s="13"/>
    </row>
    <row r="183" spans="1:7" ht="11.25">
      <c r="A183" s="10"/>
      <c r="B183" s="24"/>
      <c r="C183" s="19"/>
      <c r="D183" s="17"/>
      <c r="E183" s="18"/>
      <c r="F183" s="9"/>
      <c r="G183" s="13"/>
    </row>
    <row r="184" spans="1:7" ht="11.25">
      <c r="A184" s="10"/>
      <c r="B184" s="24"/>
      <c r="C184" s="19"/>
      <c r="D184" s="17"/>
      <c r="E184" s="18"/>
      <c r="F184" s="9"/>
      <c r="G184" s="13"/>
    </row>
    <row r="185" spans="1:7" ht="11.25">
      <c r="A185" s="10"/>
      <c r="B185" s="24"/>
      <c r="C185" s="19"/>
      <c r="D185" s="17"/>
      <c r="E185" s="18"/>
      <c r="F185" s="9"/>
      <c r="G185" s="13"/>
    </row>
    <row r="186" spans="1:7" ht="11.25">
      <c r="A186" s="10"/>
      <c r="B186" s="24"/>
      <c r="C186" s="19"/>
      <c r="D186" s="17"/>
      <c r="E186" s="18"/>
      <c r="F186" s="9"/>
      <c r="G186" s="13"/>
    </row>
    <row r="187" spans="1:7" ht="11.25">
      <c r="A187" s="10"/>
      <c r="B187" s="24"/>
      <c r="C187" s="19"/>
      <c r="D187" s="17"/>
      <c r="E187" s="18"/>
      <c r="F187" s="9"/>
      <c r="G187" s="13"/>
    </row>
    <row r="188" spans="1:7" ht="11.25">
      <c r="A188" s="10"/>
      <c r="B188" s="24"/>
      <c r="C188" s="19"/>
      <c r="D188" s="17"/>
      <c r="E188" s="18"/>
      <c r="F188" s="9"/>
      <c r="G188" s="13"/>
    </row>
    <row r="189" spans="1:7" ht="11.25">
      <c r="A189" s="10"/>
      <c r="B189" s="24"/>
      <c r="C189" s="19"/>
      <c r="D189" s="17"/>
      <c r="E189" s="18"/>
      <c r="F189" s="9"/>
      <c r="G189" s="13"/>
    </row>
    <row r="190" spans="1:7" ht="11.25">
      <c r="A190" s="10"/>
      <c r="B190" s="24"/>
      <c r="C190" s="19"/>
      <c r="D190" s="17"/>
      <c r="E190" s="18"/>
      <c r="F190" s="9"/>
      <c r="G190" s="13"/>
    </row>
    <row r="191" spans="1:7" ht="11.25">
      <c r="A191" s="10"/>
      <c r="B191" s="24"/>
      <c r="C191" s="19"/>
      <c r="D191" s="17"/>
      <c r="E191" s="18"/>
      <c r="F191" s="9"/>
      <c r="G191" s="13"/>
    </row>
    <row r="192" spans="1:7" ht="11.25">
      <c r="A192" s="10"/>
      <c r="B192" s="24"/>
      <c r="C192" s="19"/>
      <c r="D192" s="17"/>
      <c r="E192" s="18"/>
      <c r="F192" s="9"/>
      <c r="G192" s="13"/>
    </row>
    <row r="193" spans="1:7" ht="11.25">
      <c r="A193" s="10"/>
      <c r="B193" s="24"/>
      <c r="C193" s="19"/>
      <c r="D193" s="17"/>
      <c r="E193" s="18"/>
      <c r="F193" s="9"/>
      <c r="G193" s="13"/>
    </row>
    <row r="194" spans="1:7" ht="11.25">
      <c r="A194" s="10"/>
      <c r="B194" s="24"/>
      <c r="C194" s="19"/>
      <c r="D194" s="17"/>
      <c r="E194" s="18"/>
      <c r="F194" s="9"/>
      <c r="G194" s="13"/>
    </row>
    <row r="195" spans="1:7" ht="11.25">
      <c r="A195" s="10"/>
      <c r="B195" s="24"/>
      <c r="C195" s="19"/>
      <c r="D195" s="17"/>
      <c r="E195" s="18"/>
      <c r="F195" s="9"/>
      <c r="G195" s="13"/>
    </row>
    <row r="196" spans="1:7" ht="11.25">
      <c r="A196" s="10"/>
      <c r="B196" s="24"/>
      <c r="C196" s="19"/>
      <c r="D196" s="17"/>
      <c r="E196" s="18"/>
      <c r="F196" s="9"/>
      <c r="G196" s="13"/>
    </row>
    <row r="197" spans="1:7" ht="11.25">
      <c r="A197" s="10"/>
      <c r="B197" s="24"/>
      <c r="C197" s="19"/>
      <c r="D197" s="17"/>
      <c r="E197" s="18"/>
      <c r="F197" s="9"/>
      <c r="G197" s="13"/>
    </row>
    <row r="198" spans="1:7" ht="11.25">
      <c r="A198" s="10"/>
      <c r="B198" s="24"/>
      <c r="C198" s="19"/>
      <c r="D198" s="17"/>
      <c r="E198" s="18"/>
      <c r="F198" s="9"/>
      <c r="G198" s="13"/>
    </row>
    <row r="199" spans="1:7" ht="11.25">
      <c r="A199" s="10"/>
      <c r="B199" s="24"/>
      <c r="C199" s="19"/>
      <c r="D199" s="17"/>
      <c r="E199" s="18"/>
      <c r="F199" s="9"/>
      <c r="G199" s="13"/>
    </row>
    <row r="200" spans="1:7" ht="11.25">
      <c r="A200" s="10"/>
      <c r="B200" s="24"/>
      <c r="C200" s="19"/>
      <c r="D200" s="17"/>
      <c r="E200" s="18"/>
      <c r="F200" s="9"/>
      <c r="G200" s="13"/>
    </row>
    <row r="201" spans="1:7" ht="11.25">
      <c r="A201" s="10"/>
      <c r="B201" s="24"/>
      <c r="C201" s="19"/>
      <c r="D201" s="17"/>
      <c r="E201" s="18"/>
      <c r="F201" s="9"/>
      <c r="G201" s="13"/>
    </row>
    <row r="202" spans="1:7" ht="11.25">
      <c r="A202" s="10"/>
      <c r="B202" s="24"/>
      <c r="C202" s="19"/>
      <c r="D202" s="17"/>
      <c r="E202" s="18"/>
      <c r="F202" s="9"/>
      <c r="G202" s="13"/>
    </row>
    <row r="203" spans="1:7" ht="11.25">
      <c r="A203" s="10"/>
      <c r="B203" s="24"/>
      <c r="C203" s="19"/>
      <c r="D203" s="17"/>
      <c r="E203" s="18"/>
      <c r="F203" s="9"/>
      <c r="G203" s="13"/>
    </row>
    <row r="204" spans="1:7" ht="11.25">
      <c r="A204" s="10"/>
      <c r="B204" s="24"/>
      <c r="C204" s="19"/>
      <c r="D204" s="17"/>
      <c r="E204" s="18"/>
      <c r="F204" s="9"/>
      <c r="G204" s="13"/>
    </row>
    <row r="205" spans="1:7" ht="11.25">
      <c r="A205" s="10"/>
      <c r="B205" s="24"/>
      <c r="C205" s="19"/>
      <c r="D205" s="17"/>
      <c r="E205" s="18"/>
      <c r="F205" s="9"/>
      <c r="G205" s="13"/>
    </row>
    <row r="206" spans="1:7" ht="11.25">
      <c r="A206" s="10"/>
      <c r="B206" s="24"/>
      <c r="C206" s="19"/>
      <c r="D206" s="17"/>
      <c r="E206" s="18"/>
      <c r="F206" s="9"/>
      <c r="G206" s="13"/>
    </row>
    <row r="207" spans="1:7" ht="11.25">
      <c r="A207" s="10"/>
      <c r="B207" s="24"/>
      <c r="C207" s="19"/>
      <c r="D207" s="17"/>
      <c r="E207" s="18"/>
      <c r="F207" s="9"/>
      <c r="G207" s="13"/>
    </row>
    <row r="208" spans="1:7" ht="11.25">
      <c r="A208" s="10"/>
      <c r="B208" s="24"/>
      <c r="C208" s="19"/>
      <c r="D208" s="17"/>
      <c r="E208" s="18"/>
      <c r="F208" s="9"/>
      <c r="G208" s="13"/>
    </row>
    <row r="209" spans="1:7" ht="11.25">
      <c r="A209" s="10"/>
      <c r="B209" s="24"/>
      <c r="C209" s="19"/>
      <c r="D209" s="17"/>
      <c r="E209" s="18"/>
      <c r="F209" s="9"/>
      <c r="G209" s="13"/>
    </row>
    <row r="210" spans="1:7" ht="11.25">
      <c r="A210" s="10"/>
      <c r="B210" s="24"/>
      <c r="C210" s="19"/>
      <c r="D210" s="17"/>
      <c r="E210" s="18"/>
      <c r="F210" s="9"/>
      <c r="G210" s="13"/>
    </row>
    <row r="211" spans="1:7" ht="11.25">
      <c r="A211" s="10"/>
      <c r="B211" s="24"/>
      <c r="C211" s="19"/>
      <c r="D211" s="17"/>
      <c r="E211" s="18"/>
      <c r="F211" s="9"/>
      <c r="G211" s="13"/>
    </row>
    <row r="212" spans="1:7" ht="11.25">
      <c r="A212" s="10"/>
      <c r="B212" s="24"/>
      <c r="C212" s="19"/>
      <c r="D212" s="17"/>
      <c r="E212" s="18"/>
      <c r="F212" s="9"/>
      <c r="G212" s="13"/>
    </row>
    <row r="213" spans="1:7" ht="11.25">
      <c r="A213" s="10"/>
      <c r="B213" s="24"/>
      <c r="C213" s="19"/>
      <c r="D213" s="17"/>
      <c r="E213" s="18"/>
      <c r="F213" s="9"/>
      <c r="G213" s="13"/>
    </row>
    <row r="214" spans="1:7" ht="11.25">
      <c r="A214" s="10"/>
      <c r="B214" s="24"/>
      <c r="C214" s="19"/>
      <c r="D214" s="17"/>
      <c r="E214" s="18"/>
      <c r="F214" s="9"/>
      <c r="G214" s="13"/>
    </row>
    <row r="215" spans="1:7" ht="11.25">
      <c r="A215" s="10"/>
      <c r="B215" s="24"/>
      <c r="C215" s="19"/>
      <c r="D215" s="17"/>
      <c r="E215" s="18"/>
      <c r="F215" s="9"/>
      <c r="G215" s="13"/>
    </row>
    <row r="216" spans="1:7" ht="11.25">
      <c r="A216" s="10"/>
      <c r="B216" s="24"/>
      <c r="C216" s="19"/>
      <c r="D216" s="17"/>
      <c r="E216" s="18"/>
      <c r="F216" s="9"/>
      <c r="G216" s="13"/>
    </row>
    <row r="217" spans="1:7" ht="11.25">
      <c r="A217" s="10"/>
      <c r="B217" s="24"/>
      <c r="C217" s="19"/>
      <c r="D217" s="17"/>
      <c r="E217" s="18"/>
      <c r="F217" s="9"/>
      <c r="G217" s="13"/>
    </row>
    <row r="218" spans="1:7" ht="11.25">
      <c r="A218" s="10"/>
      <c r="B218" s="24"/>
      <c r="C218" s="19"/>
      <c r="D218" s="17"/>
      <c r="E218" s="18"/>
      <c r="F218" s="9"/>
      <c r="G218" s="13"/>
    </row>
    <row r="219" spans="1:7" ht="11.25">
      <c r="A219" s="10"/>
      <c r="B219" s="24"/>
      <c r="C219" s="19"/>
      <c r="D219" s="17"/>
      <c r="E219" s="18"/>
      <c r="F219" s="9"/>
      <c r="G219" s="13"/>
    </row>
    <row r="220" spans="1:7" ht="11.25">
      <c r="A220" s="10"/>
      <c r="B220" s="24"/>
      <c r="C220" s="19"/>
      <c r="D220" s="17"/>
      <c r="E220" s="18"/>
      <c r="F220" s="9"/>
      <c r="G220" s="13"/>
    </row>
    <row r="221" spans="1:7" ht="11.25">
      <c r="A221" s="10"/>
      <c r="B221" s="24"/>
      <c r="C221" s="19"/>
      <c r="D221" s="17"/>
      <c r="E221" s="18"/>
      <c r="F221" s="9"/>
      <c r="G221" s="13"/>
    </row>
    <row r="222" spans="1:7" ht="11.25">
      <c r="A222" s="10"/>
      <c r="B222" s="24"/>
      <c r="C222" s="19"/>
      <c r="D222" s="17"/>
      <c r="E222" s="18"/>
      <c r="F222" s="9"/>
      <c r="G222" s="13"/>
    </row>
    <row r="223" spans="1:7" ht="11.25">
      <c r="A223" s="10"/>
      <c r="B223" s="24"/>
      <c r="C223" s="19"/>
      <c r="D223" s="17"/>
      <c r="E223" s="18"/>
      <c r="F223" s="9"/>
      <c r="G223" s="13"/>
    </row>
    <row r="224" spans="1:7" ht="11.25">
      <c r="A224" s="10"/>
      <c r="B224" s="24"/>
      <c r="C224" s="19"/>
      <c r="D224" s="17"/>
      <c r="E224" s="18"/>
      <c r="F224" s="9"/>
      <c r="G224" s="13"/>
    </row>
    <row r="225" spans="1:7" ht="11.25">
      <c r="A225" s="10"/>
      <c r="B225" s="24"/>
      <c r="C225" s="19"/>
      <c r="D225" s="17"/>
      <c r="E225" s="18"/>
      <c r="F225" s="9"/>
      <c r="G225" s="13"/>
    </row>
    <row r="226" spans="1:7" ht="11.25">
      <c r="A226" s="10"/>
      <c r="B226" s="24"/>
      <c r="C226" s="19"/>
      <c r="D226" s="17"/>
      <c r="E226" s="18"/>
      <c r="F226" s="9"/>
      <c r="G226" s="13"/>
    </row>
    <row r="227" spans="1:7" ht="11.25">
      <c r="A227" s="10"/>
      <c r="B227" s="24"/>
      <c r="C227" s="19"/>
      <c r="D227" s="17"/>
      <c r="E227" s="18"/>
      <c r="F227" s="9"/>
      <c r="G227" s="13"/>
    </row>
    <row r="228" spans="1:7" ht="11.25">
      <c r="A228" s="10"/>
      <c r="B228" s="24"/>
      <c r="C228" s="19"/>
      <c r="D228" s="17"/>
      <c r="E228" s="18"/>
      <c r="F228" s="9"/>
      <c r="G228" s="13"/>
    </row>
    <row r="229" spans="1:7" ht="11.25">
      <c r="A229" s="10"/>
      <c r="B229" s="24"/>
      <c r="C229" s="19"/>
      <c r="D229" s="17"/>
      <c r="E229" s="18"/>
      <c r="F229" s="9"/>
      <c r="G229" s="13"/>
    </row>
    <row r="230" spans="1:7" ht="11.25">
      <c r="A230" s="10"/>
      <c r="B230" s="24"/>
      <c r="C230" s="19"/>
      <c r="D230" s="17"/>
      <c r="E230" s="18"/>
      <c r="F230" s="9"/>
      <c r="G230" s="13"/>
    </row>
    <row r="231" spans="1:7" ht="11.25">
      <c r="A231" s="10"/>
      <c r="B231" s="24"/>
      <c r="C231" s="19"/>
      <c r="D231" s="17"/>
      <c r="E231" s="18"/>
      <c r="F231" s="9"/>
      <c r="G231" s="13"/>
    </row>
    <row r="232" spans="1:7" ht="11.25">
      <c r="A232" s="10"/>
      <c r="B232" s="24"/>
      <c r="C232" s="19"/>
      <c r="D232" s="17"/>
      <c r="E232" s="18"/>
      <c r="F232" s="9"/>
      <c r="G232" s="13"/>
    </row>
    <row r="233" spans="1:7" ht="11.25">
      <c r="A233" s="10"/>
      <c r="B233" s="24"/>
      <c r="C233" s="19"/>
      <c r="D233" s="17"/>
      <c r="E233" s="18"/>
      <c r="F233" s="9"/>
      <c r="G233" s="13"/>
    </row>
    <row r="234" spans="1:7" ht="11.25">
      <c r="A234" s="10"/>
      <c r="B234" s="24"/>
      <c r="C234" s="19"/>
      <c r="D234" s="17"/>
      <c r="E234" s="18"/>
      <c r="F234" s="9"/>
      <c r="G234" s="13"/>
    </row>
    <row r="235" spans="1:7" ht="11.25">
      <c r="A235" s="10"/>
      <c r="B235" s="24"/>
      <c r="C235" s="19"/>
      <c r="D235" s="17"/>
      <c r="E235" s="18"/>
      <c r="F235" s="9"/>
      <c r="G235" s="13"/>
    </row>
    <row r="236" spans="1:7" ht="11.25">
      <c r="A236" s="10"/>
      <c r="B236" s="24"/>
      <c r="C236" s="19"/>
      <c r="D236" s="17"/>
      <c r="E236" s="18"/>
      <c r="F236" s="9"/>
      <c r="G236" s="13"/>
    </row>
    <row r="237" spans="1:7" ht="11.25">
      <c r="A237" s="10"/>
      <c r="B237" s="24"/>
      <c r="C237" s="19"/>
      <c r="D237" s="17"/>
      <c r="E237" s="18"/>
      <c r="F237" s="9"/>
      <c r="G237" s="13"/>
    </row>
    <row r="238" spans="1:7" ht="11.25">
      <c r="A238" s="10"/>
      <c r="B238" s="24"/>
      <c r="C238" s="19"/>
      <c r="D238" s="17"/>
      <c r="E238" s="18"/>
      <c r="F238" s="9"/>
      <c r="G238" s="13"/>
    </row>
    <row r="239" spans="1:7" ht="11.25">
      <c r="A239" s="10"/>
      <c r="B239" s="24"/>
      <c r="C239" s="19"/>
      <c r="D239" s="17"/>
      <c r="E239" s="18"/>
      <c r="F239" s="9"/>
      <c r="G239" s="13"/>
    </row>
    <row r="240" spans="1:7" ht="11.25">
      <c r="A240" s="10"/>
      <c r="B240" s="24"/>
      <c r="C240" s="19"/>
      <c r="D240" s="17"/>
      <c r="E240" s="18"/>
      <c r="F240" s="9"/>
      <c r="G240" s="13"/>
    </row>
    <row r="241" spans="1:7" ht="11.25">
      <c r="A241" s="10"/>
      <c r="B241" s="24"/>
      <c r="C241" s="19"/>
      <c r="D241" s="17"/>
      <c r="E241" s="18"/>
      <c r="F241" s="9"/>
      <c r="G241" s="13"/>
    </row>
    <row r="242" spans="1:7" ht="11.25">
      <c r="A242" s="10"/>
      <c r="B242" s="24"/>
      <c r="C242" s="19"/>
      <c r="D242" s="17"/>
      <c r="E242" s="18"/>
      <c r="F242" s="9"/>
      <c r="G242" s="13"/>
    </row>
    <row r="243" spans="1:7" ht="11.25">
      <c r="A243" s="10"/>
      <c r="B243" s="24"/>
      <c r="C243" s="19"/>
      <c r="D243" s="17"/>
      <c r="E243" s="18"/>
      <c r="F243" s="9"/>
      <c r="G243" s="13"/>
    </row>
    <row r="244" spans="1:7" ht="11.25">
      <c r="A244" s="10"/>
      <c r="B244" s="24"/>
      <c r="C244" s="19"/>
      <c r="D244" s="17"/>
      <c r="E244" s="18"/>
      <c r="F244" s="9"/>
      <c r="G244" s="13"/>
    </row>
    <row r="245" spans="1:7" ht="11.25">
      <c r="A245" s="10"/>
      <c r="B245" s="24"/>
      <c r="C245" s="19"/>
      <c r="D245" s="17"/>
      <c r="E245" s="18"/>
      <c r="F245" s="9"/>
      <c r="G245" s="13"/>
    </row>
    <row r="246" spans="1:7" ht="11.25">
      <c r="A246" s="10"/>
      <c r="B246" s="24"/>
      <c r="C246" s="19"/>
      <c r="D246" s="17"/>
      <c r="E246" s="18"/>
      <c r="F246" s="9"/>
      <c r="G246" s="13"/>
    </row>
    <row r="247" spans="1:7" ht="11.25">
      <c r="A247" s="10"/>
      <c r="B247" s="24"/>
      <c r="C247" s="19"/>
      <c r="D247" s="17"/>
      <c r="E247" s="18"/>
      <c r="F247" s="9"/>
      <c r="G247" s="13"/>
    </row>
    <row r="248" spans="1:7" ht="11.25">
      <c r="A248" s="10"/>
      <c r="B248" s="24"/>
      <c r="C248" s="19"/>
      <c r="D248" s="17"/>
      <c r="E248" s="18"/>
      <c r="F248" s="9"/>
      <c r="G248" s="13"/>
    </row>
    <row r="249" spans="1:7" ht="11.25">
      <c r="A249" s="10"/>
      <c r="B249" s="24"/>
      <c r="C249" s="19"/>
      <c r="D249" s="17"/>
      <c r="E249" s="18"/>
      <c r="F249" s="9"/>
      <c r="G249" s="13"/>
    </row>
    <row r="250" spans="1:7" ht="11.25">
      <c r="A250" s="10"/>
      <c r="B250" s="24"/>
      <c r="C250" s="19"/>
      <c r="D250" s="17"/>
      <c r="E250" s="18"/>
      <c r="F250" s="9"/>
      <c r="G250" s="13"/>
    </row>
    <row r="251" spans="1:7" ht="11.25">
      <c r="A251" s="10"/>
      <c r="B251" s="24"/>
      <c r="C251" s="19"/>
      <c r="D251" s="17"/>
      <c r="E251" s="18"/>
      <c r="F251" s="9"/>
      <c r="G251" s="13"/>
    </row>
    <row r="252" spans="1:7" ht="11.25">
      <c r="A252" s="10"/>
      <c r="B252" s="24"/>
      <c r="C252" s="19"/>
      <c r="D252" s="17"/>
      <c r="E252" s="18"/>
      <c r="F252" s="9"/>
      <c r="G252" s="13"/>
    </row>
    <row r="253" spans="1:7" ht="11.25">
      <c r="A253" s="10"/>
      <c r="B253" s="24"/>
      <c r="C253" s="19"/>
      <c r="D253" s="17"/>
      <c r="E253" s="18"/>
      <c r="F253" s="9"/>
      <c r="G253" s="13"/>
    </row>
    <row r="254" spans="1:7" ht="11.25">
      <c r="A254" s="10"/>
      <c r="B254" s="24"/>
      <c r="C254" s="19"/>
      <c r="D254" s="17"/>
      <c r="E254" s="18"/>
      <c r="F254" s="9"/>
      <c r="G254" s="13"/>
    </row>
    <row r="255" spans="1:7" ht="11.25">
      <c r="A255" s="10"/>
      <c r="B255" s="24"/>
      <c r="C255" s="19"/>
      <c r="D255" s="17"/>
      <c r="E255" s="18"/>
      <c r="F255" s="9"/>
      <c r="G255" s="13"/>
    </row>
    <row r="256" spans="1:7" ht="11.25">
      <c r="A256" s="10"/>
      <c r="B256" s="24"/>
      <c r="C256" s="19"/>
      <c r="D256" s="17"/>
      <c r="E256" s="18"/>
      <c r="F256" s="9"/>
      <c r="G256" s="13"/>
    </row>
    <row r="257" spans="1:7" ht="11.25">
      <c r="A257" s="10"/>
      <c r="B257" s="24"/>
      <c r="C257" s="19"/>
      <c r="D257" s="17"/>
      <c r="E257" s="18"/>
      <c r="F257" s="9"/>
      <c r="G257" s="13"/>
    </row>
    <row r="258" spans="1:7" ht="11.25">
      <c r="A258" s="10"/>
      <c r="B258" s="24"/>
      <c r="C258" s="19"/>
      <c r="D258" s="17"/>
      <c r="E258" s="18"/>
      <c r="F258" s="9"/>
      <c r="G258" s="13"/>
    </row>
    <row r="259" spans="1:7" ht="11.25">
      <c r="A259" s="10"/>
      <c r="B259" s="24"/>
      <c r="C259" s="19"/>
      <c r="D259" s="17"/>
      <c r="E259" s="18"/>
      <c r="F259" s="9"/>
      <c r="G259" s="13"/>
    </row>
    <row r="260" spans="1:7" ht="11.25">
      <c r="A260" s="10"/>
      <c r="B260" s="24"/>
      <c r="C260" s="19"/>
      <c r="D260" s="17"/>
      <c r="E260" s="18"/>
      <c r="F260" s="9"/>
      <c r="G260" s="13"/>
    </row>
    <row r="261" spans="1:7" ht="11.25">
      <c r="A261" s="10"/>
      <c r="B261" s="24"/>
      <c r="C261" s="19"/>
      <c r="D261" s="17"/>
      <c r="E261" s="18"/>
      <c r="F261" s="9"/>
      <c r="G261" s="13"/>
    </row>
    <row r="262" spans="1:7" ht="11.25">
      <c r="A262" s="10"/>
      <c r="B262" s="24"/>
      <c r="C262" s="19"/>
      <c r="D262" s="17"/>
      <c r="E262" s="18"/>
      <c r="F262" s="9"/>
      <c r="G262" s="13"/>
    </row>
    <row r="263" spans="1:7" ht="11.25">
      <c r="A263" s="10"/>
      <c r="B263" s="24"/>
      <c r="C263" s="19"/>
      <c r="D263" s="17"/>
      <c r="E263" s="18"/>
      <c r="F263" s="9"/>
      <c r="G263" s="13"/>
    </row>
    <row r="264" spans="1:7" ht="11.25">
      <c r="A264" s="10"/>
      <c r="B264" s="24"/>
      <c r="C264" s="19"/>
      <c r="D264" s="17"/>
      <c r="E264" s="18"/>
      <c r="F264" s="9"/>
      <c r="G264" s="13"/>
    </row>
    <row r="265" spans="1:7" ht="11.25">
      <c r="A265" s="10"/>
      <c r="B265" s="24"/>
      <c r="C265" s="19"/>
      <c r="D265" s="17"/>
      <c r="E265" s="18"/>
      <c r="F265" s="9"/>
      <c r="G265" s="13"/>
    </row>
    <row r="266" spans="1:7" ht="11.25">
      <c r="A266" s="10"/>
      <c r="B266" s="24"/>
      <c r="C266" s="19"/>
      <c r="D266" s="17"/>
      <c r="E266" s="18"/>
      <c r="F266" s="9"/>
      <c r="G266" s="13"/>
    </row>
    <row r="267" spans="1:7" ht="11.25">
      <c r="A267" s="10"/>
      <c r="B267" s="24"/>
      <c r="C267" s="19"/>
      <c r="D267" s="17"/>
      <c r="E267" s="18"/>
      <c r="F267" s="9"/>
      <c r="G267" s="13"/>
    </row>
    <row r="268" spans="1:7" ht="11.25">
      <c r="A268" s="10"/>
      <c r="B268" s="24"/>
      <c r="C268" s="19"/>
      <c r="D268" s="17"/>
      <c r="E268" s="18"/>
      <c r="F268" s="9"/>
      <c r="G268" s="13"/>
    </row>
    <row r="269" spans="1:7" ht="11.25">
      <c r="A269" s="10"/>
      <c r="B269" s="24"/>
      <c r="C269" s="19"/>
      <c r="D269" s="17"/>
      <c r="E269" s="18"/>
      <c r="F269" s="9"/>
      <c r="G269" s="13"/>
    </row>
    <row r="270" spans="1:7" ht="11.25">
      <c r="A270" s="10"/>
      <c r="B270" s="24"/>
      <c r="C270" s="19"/>
      <c r="D270" s="17"/>
      <c r="E270" s="18"/>
      <c r="F270" s="9"/>
      <c r="G270" s="13"/>
    </row>
    <row r="271" spans="1:7" ht="11.25">
      <c r="A271" s="10"/>
      <c r="B271" s="24"/>
      <c r="C271" s="19"/>
      <c r="D271" s="17"/>
      <c r="E271" s="18"/>
      <c r="F271" s="9"/>
      <c r="G271" s="13"/>
    </row>
    <row r="272" spans="1:7" ht="11.25">
      <c r="A272" s="10"/>
      <c r="B272" s="24"/>
      <c r="C272" s="19"/>
      <c r="D272" s="17"/>
      <c r="E272" s="18"/>
      <c r="F272" s="9"/>
      <c r="G272" s="13"/>
    </row>
    <row r="273" spans="1:7" ht="11.25">
      <c r="A273" s="10"/>
      <c r="B273" s="24"/>
      <c r="C273" s="19"/>
      <c r="D273" s="17"/>
      <c r="E273" s="18"/>
      <c r="F273" s="9"/>
      <c r="G273" s="13"/>
    </row>
    <row r="274" spans="1:7" ht="11.25">
      <c r="A274" s="10"/>
      <c r="B274" s="24"/>
      <c r="C274" s="19"/>
      <c r="D274" s="17"/>
      <c r="E274" s="18"/>
      <c r="F274" s="9"/>
      <c r="G274" s="13"/>
    </row>
    <row r="275" spans="1:7" ht="11.25">
      <c r="A275" s="10"/>
      <c r="B275" s="24"/>
      <c r="C275" s="19"/>
      <c r="D275" s="17"/>
      <c r="E275" s="18"/>
      <c r="F275" s="9"/>
      <c r="G275" s="13"/>
    </row>
    <row r="276" spans="1:7" ht="11.25">
      <c r="A276" s="10"/>
      <c r="B276" s="24"/>
      <c r="C276" s="19"/>
      <c r="D276" s="17"/>
      <c r="E276" s="18"/>
      <c r="F276" s="9"/>
      <c r="G276" s="13"/>
    </row>
    <row r="277" spans="1:7" ht="11.25">
      <c r="A277" s="10"/>
      <c r="B277" s="24"/>
      <c r="C277" s="19"/>
      <c r="D277" s="17"/>
      <c r="E277" s="18"/>
      <c r="F277" s="9"/>
      <c r="G277" s="13"/>
    </row>
    <row r="278" spans="1:7" ht="11.25">
      <c r="A278" s="10"/>
      <c r="B278" s="24"/>
      <c r="C278" s="19"/>
      <c r="D278" s="17"/>
      <c r="E278" s="18"/>
      <c r="F278" s="9"/>
      <c r="G278" s="13"/>
    </row>
    <row r="279" spans="1:7" ht="11.25">
      <c r="A279" s="10"/>
      <c r="B279" s="24"/>
      <c r="C279" s="19"/>
      <c r="D279" s="17"/>
      <c r="E279" s="18"/>
      <c r="F279" s="9"/>
      <c r="G279" s="13"/>
    </row>
    <row r="280" spans="1:7" ht="11.25">
      <c r="A280" s="10"/>
      <c r="B280" s="24"/>
      <c r="C280" s="19"/>
      <c r="D280" s="17"/>
      <c r="E280" s="18"/>
      <c r="F280" s="9"/>
      <c r="G280" s="13"/>
    </row>
    <row r="281" spans="1:7" ht="11.25">
      <c r="A281" s="10"/>
      <c r="B281" s="24"/>
      <c r="C281" s="19"/>
      <c r="D281" s="17"/>
      <c r="E281" s="18"/>
      <c r="F281" s="9"/>
      <c r="G281" s="13"/>
    </row>
    <row r="282" spans="1:7" ht="11.25">
      <c r="A282" s="10"/>
      <c r="B282" s="24"/>
      <c r="C282" s="19"/>
      <c r="D282" s="17"/>
      <c r="E282" s="18"/>
      <c r="F282" s="9"/>
      <c r="G282" s="13"/>
    </row>
    <row r="283" spans="1:7" ht="11.25">
      <c r="A283" s="10"/>
      <c r="B283" s="24"/>
      <c r="C283" s="19"/>
      <c r="D283" s="17"/>
      <c r="E283" s="18"/>
      <c r="F283" s="9"/>
      <c r="G283" s="13"/>
    </row>
    <row r="284" spans="1:7" ht="11.25">
      <c r="A284" s="10"/>
      <c r="B284" s="24"/>
      <c r="C284" s="19"/>
      <c r="D284" s="17"/>
      <c r="E284" s="18"/>
      <c r="F284" s="9"/>
      <c r="G284" s="13"/>
    </row>
    <row r="285" spans="1:7" ht="11.25">
      <c r="A285" s="10"/>
      <c r="B285" s="24"/>
      <c r="C285" s="19"/>
      <c r="D285" s="17"/>
      <c r="E285" s="18"/>
      <c r="F285" s="9"/>
      <c r="G285" s="13"/>
    </row>
    <row r="286" spans="1:7" ht="11.25">
      <c r="A286" s="10"/>
      <c r="B286" s="24"/>
      <c r="C286" s="19"/>
      <c r="D286" s="17"/>
      <c r="E286" s="18"/>
      <c r="F286" s="9"/>
      <c r="G286" s="13"/>
    </row>
    <row r="287" spans="1:7" ht="11.25">
      <c r="A287" s="10"/>
      <c r="B287" s="24"/>
      <c r="C287" s="19"/>
      <c r="D287" s="17"/>
      <c r="E287" s="18"/>
      <c r="F287" s="9"/>
      <c r="G287" s="13"/>
    </row>
    <row r="288" spans="1:7" ht="11.25">
      <c r="A288" s="10"/>
      <c r="B288" s="24"/>
      <c r="C288" s="19"/>
      <c r="D288" s="17"/>
      <c r="E288" s="18"/>
      <c r="F288" s="9"/>
      <c r="G288" s="13"/>
    </row>
    <row r="289" spans="1:7" ht="11.25">
      <c r="A289" s="10"/>
      <c r="B289" s="24"/>
      <c r="C289" s="19"/>
      <c r="D289" s="17"/>
      <c r="E289" s="18"/>
      <c r="F289" s="9"/>
      <c r="G289" s="13"/>
    </row>
    <row r="290" spans="1:7" ht="11.25">
      <c r="A290" s="10"/>
      <c r="B290" s="24"/>
      <c r="C290" s="19"/>
      <c r="D290" s="17"/>
      <c r="E290" s="18"/>
      <c r="F290" s="9"/>
      <c r="G290" s="13"/>
    </row>
    <row r="291" spans="1:7" ht="11.25">
      <c r="A291" s="10"/>
      <c r="B291" s="24"/>
      <c r="C291" s="19"/>
      <c r="D291" s="17"/>
      <c r="E291" s="18"/>
      <c r="F291" s="9"/>
      <c r="G291" s="13"/>
    </row>
  </sheetData>
  <sheetProtection password="DF3A" sheet="1"/>
  <mergeCells count="3">
    <mergeCell ref="A1:B1"/>
    <mergeCell ref="E1:G1"/>
    <mergeCell ref="E3:G3"/>
  </mergeCells>
  <printOptions horizontalCentered="1"/>
  <pageMargins left="0.984251968503937" right="0.3937007874015748" top="0.35433070866141736" bottom="0.3937007874015748" header="0.3937007874015748" footer="0.1968503937007874"/>
  <pageSetup horizontalDpi="300" verticalDpi="300" orientation="portrait" paperSize="9" scale="90" r:id="rId2"/>
  <headerFooter>
    <oddFooter>&amp;L&amp;8Z.O.P.: 237/20
BROJ PROJEKTA: GP 237/20
MAPA I&amp;C&amp;"Arial,Uobičajeno"&amp;8DATUM: srpanj 2020.
&amp;R&amp;8LIST/ LISTOVA:&amp;P/&amp;N
7. TROŠKOVNIK RADOVA
</oddFooter>
  </headerFooter>
  <rowBreaks count="6" manualBreakCount="6">
    <brk id="15" max="255" man="1"/>
    <brk id="39" max="6" man="1"/>
    <brk id="64" max="6" man="1"/>
    <brk id="88" max="6" man="1"/>
    <brk id="113" max="6" man="1"/>
    <brk id="143" max="6" man="1"/>
  </rowBreaks>
  <drawing r:id="rId1"/>
</worksheet>
</file>

<file path=xl/worksheets/sheet2.xml><?xml version="1.0" encoding="utf-8"?>
<worksheet xmlns="http://schemas.openxmlformats.org/spreadsheetml/2006/main" xmlns:r="http://schemas.openxmlformats.org/officeDocument/2006/relationships">
  <dimension ref="A1:G101"/>
  <sheetViews>
    <sheetView view="pageBreakPreview" zoomScale="130" zoomScaleNormal="115" zoomScaleSheetLayoutView="130" workbookViewId="0" topLeftCell="A73">
      <selection activeCell="D84" sqref="D84:E95"/>
    </sheetView>
  </sheetViews>
  <sheetFormatPr defaultColWidth="8.796875" defaultRowHeight="15"/>
  <cols>
    <col min="1" max="1" width="5.296875" style="0" customWidth="1"/>
    <col min="2" max="2" width="5.796875" style="0" customWidth="1"/>
    <col min="3" max="3" width="18.796875" style="0" customWidth="1"/>
    <col min="4" max="4" width="6.3984375" style="0" customWidth="1"/>
    <col min="5" max="7" width="10.796875" style="0" customWidth="1"/>
  </cols>
  <sheetData>
    <row r="1" spans="1:7" ht="32.25" customHeight="1">
      <c r="A1" s="256"/>
      <c r="B1" s="256"/>
      <c r="C1" s="36"/>
      <c r="D1" s="37"/>
      <c r="E1" s="98" t="s">
        <v>143</v>
      </c>
      <c r="F1" s="260" t="s">
        <v>145</v>
      </c>
      <c r="G1" s="260"/>
    </row>
    <row r="2" spans="1:7" ht="12" customHeight="1">
      <c r="A2" s="55"/>
      <c r="B2" s="40"/>
      <c r="C2" s="41"/>
      <c r="D2" s="42"/>
      <c r="E2" s="53"/>
      <c r="F2" s="42"/>
      <c r="G2" s="42"/>
    </row>
    <row r="3" spans="1:7" ht="12" customHeight="1" thickBot="1">
      <c r="A3" s="55"/>
      <c r="B3" s="39"/>
      <c r="C3" s="43"/>
      <c r="E3" s="99" t="s">
        <v>144</v>
      </c>
      <c r="F3" s="261" t="s">
        <v>137</v>
      </c>
      <c r="G3" s="261"/>
    </row>
    <row r="4" spans="1:7" ht="15.75" thickTop="1">
      <c r="A4" s="56"/>
      <c r="B4" s="46"/>
      <c r="C4" s="47"/>
      <c r="D4" s="48"/>
      <c r="E4" s="49"/>
      <c r="F4" s="50"/>
      <c r="G4" s="51"/>
    </row>
    <row r="9" spans="1:7" ht="15">
      <c r="A9" s="265" t="s">
        <v>1</v>
      </c>
      <c r="B9" s="265"/>
      <c r="C9" s="265"/>
      <c r="D9" s="265"/>
      <c r="E9" s="265"/>
      <c r="F9" s="265"/>
      <c r="G9" s="265"/>
    </row>
    <row r="10" spans="1:7" ht="15">
      <c r="A10" s="61"/>
      <c r="B10" s="61"/>
      <c r="C10" s="62"/>
      <c r="D10" s="63"/>
      <c r="E10" s="64"/>
      <c r="F10" s="64"/>
      <c r="G10" s="64"/>
    </row>
    <row r="11" spans="1:7" ht="15">
      <c r="A11" s="265" t="s">
        <v>2</v>
      </c>
      <c r="B11" s="265"/>
      <c r="C11" s="265"/>
      <c r="D11" s="265"/>
      <c r="E11" s="265"/>
      <c r="F11" s="265"/>
      <c r="G11" s="265"/>
    </row>
    <row r="12" spans="1:7" ht="15">
      <c r="A12" s="61"/>
      <c r="B12" s="61"/>
      <c r="C12" s="62"/>
      <c r="D12" s="63"/>
      <c r="E12" s="64"/>
      <c r="F12" s="64"/>
      <c r="G12" s="64"/>
    </row>
    <row r="13" spans="1:7" ht="15">
      <c r="A13" s="61"/>
      <c r="B13" s="61"/>
      <c r="C13" s="65" t="s">
        <v>3</v>
      </c>
      <c r="D13" s="63"/>
      <c r="E13" s="64"/>
      <c r="F13" s="64"/>
      <c r="G13" s="64"/>
    </row>
    <row r="14" spans="1:7" ht="15">
      <c r="A14" s="61"/>
      <c r="B14" s="61"/>
      <c r="C14" s="61"/>
      <c r="D14" s="63"/>
      <c r="E14" s="64"/>
      <c r="F14" s="64"/>
      <c r="G14" s="64"/>
    </row>
    <row r="15" spans="1:7" ht="25.5">
      <c r="A15" s="66" t="s">
        <v>69</v>
      </c>
      <c r="B15" s="66" t="s">
        <v>70</v>
      </c>
      <c r="C15" s="66" t="s">
        <v>4</v>
      </c>
      <c r="D15" s="66" t="s">
        <v>72</v>
      </c>
      <c r="E15" s="67" t="s">
        <v>157</v>
      </c>
      <c r="F15" s="67" t="s">
        <v>71</v>
      </c>
      <c r="G15" s="67" t="s">
        <v>73</v>
      </c>
    </row>
    <row r="16" spans="1:7" ht="15">
      <c r="A16" s="68" t="s">
        <v>5</v>
      </c>
      <c r="B16" s="68" t="s">
        <v>6</v>
      </c>
      <c r="C16" s="68" t="s">
        <v>7</v>
      </c>
      <c r="D16" s="68" t="s">
        <v>8</v>
      </c>
      <c r="E16" s="69" t="s">
        <v>9</v>
      </c>
      <c r="F16" s="69" t="s">
        <v>10</v>
      </c>
      <c r="G16" s="69" t="s">
        <v>11</v>
      </c>
    </row>
    <row r="17" spans="1:7" ht="15">
      <c r="A17" s="70">
        <v>1</v>
      </c>
      <c r="B17" s="71" t="s">
        <v>12</v>
      </c>
      <c r="C17" s="71" t="s">
        <v>13</v>
      </c>
      <c r="D17" s="70" t="s">
        <v>83</v>
      </c>
      <c r="E17" s="72">
        <v>10</v>
      </c>
      <c r="F17" s="73"/>
      <c r="G17" s="105">
        <f>E17*F17</f>
        <v>0</v>
      </c>
    </row>
    <row r="18" spans="1:7" ht="15">
      <c r="A18" s="74">
        <v>2</v>
      </c>
      <c r="B18" s="75" t="s">
        <v>14</v>
      </c>
      <c r="C18" s="75" t="s">
        <v>15</v>
      </c>
      <c r="D18" s="70" t="s">
        <v>83</v>
      </c>
      <c r="E18" s="76">
        <v>10</v>
      </c>
      <c r="F18" s="77"/>
      <c r="G18" s="106">
        <f>E18*F18</f>
        <v>0</v>
      </c>
    </row>
    <row r="19" spans="1:7" ht="15">
      <c r="A19" s="74">
        <v>3</v>
      </c>
      <c r="B19" s="75" t="s">
        <v>16</v>
      </c>
      <c r="C19" s="75" t="s">
        <v>17</v>
      </c>
      <c r="D19" s="70" t="s">
        <v>83</v>
      </c>
      <c r="E19" s="76">
        <v>50</v>
      </c>
      <c r="F19" s="77"/>
      <c r="G19" s="106">
        <f>E19*F19</f>
        <v>0</v>
      </c>
    </row>
    <row r="20" spans="1:7" ht="15">
      <c r="A20" s="74">
        <v>4</v>
      </c>
      <c r="B20" s="75" t="s">
        <v>18</v>
      </c>
      <c r="C20" s="75" t="s">
        <v>19</v>
      </c>
      <c r="D20" s="70" t="s">
        <v>83</v>
      </c>
      <c r="E20" s="76">
        <v>30</v>
      </c>
      <c r="F20" s="77"/>
      <c r="G20" s="106">
        <f>E20*F20</f>
        <v>0</v>
      </c>
    </row>
    <row r="21" spans="1:7" ht="15">
      <c r="A21" s="74">
        <v>5</v>
      </c>
      <c r="B21" s="75" t="s">
        <v>20</v>
      </c>
      <c r="C21" s="75" t="s">
        <v>21</v>
      </c>
      <c r="D21" s="70" t="s">
        <v>83</v>
      </c>
      <c r="E21" s="76">
        <v>10</v>
      </c>
      <c r="F21" s="77"/>
      <c r="G21" s="106">
        <f>E21*F21</f>
        <v>0</v>
      </c>
    </row>
    <row r="22" spans="1:7" ht="15">
      <c r="A22" s="262" t="s">
        <v>77</v>
      </c>
      <c r="B22" s="263"/>
      <c r="C22" s="263"/>
      <c r="D22" s="263"/>
      <c r="E22" s="263"/>
      <c r="F22" s="264"/>
      <c r="G22" s="107">
        <f>SUM(G17:G21)</f>
        <v>0</v>
      </c>
    </row>
    <row r="23" spans="1:7" ht="15">
      <c r="A23" s="78"/>
      <c r="B23" s="78"/>
      <c r="C23" s="78"/>
      <c r="D23" s="79"/>
      <c r="E23" s="80"/>
      <c r="F23" s="80"/>
      <c r="G23" s="80"/>
    </row>
    <row r="24" spans="1:7" ht="15">
      <c r="A24" s="81"/>
      <c r="B24" s="81"/>
      <c r="C24" s="81"/>
      <c r="D24" s="82"/>
      <c r="E24" s="83"/>
      <c r="F24" s="83"/>
      <c r="G24" s="83"/>
    </row>
    <row r="25" spans="1:7" ht="15">
      <c r="A25" s="61"/>
      <c r="B25" s="61"/>
      <c r="C25" s="61"/>
      <c r="D25" s="63"/>
      <c r="E25" s="64"/>
      <c r="F25" s="64"/>
      <c r="G25" s="64"/>
    </row>
    <row r="26" spans="1:7" ht="15">
      <c r="A26" s="61"/>
      <c r="B26" s="61"/>
      <c r="C26" s="61"/>
      <c r="D26" s="63"/>
      <c r="E26" s="64"/>
      <c r="F26" s="64"/>
      <c r="G26" s="64"/>
    </row>
    <row r="27" spans="1:7" ht="15">
      <c r="A27" s="61"/>
      <c r="B27" s="61"/>
      <c r="C27" s="61"/>
      <c r="D27" s="63"/>
      <c r="E27" s="64"/>
      <c r="F27" s="64"/>
      <c r="G27" s="64"/>
    </row>
    <row r="28" spans="1:7" ht="15">
      <c r="A28" s="61"/>
      <c r="B28" s="61"/>
      <c r="C28" s="61"/>
      <c r="D28" s="63"/>
      <c r="E28" s="64"/>
      <c r="F28" s="64"/>
      <c r="G28" s="64"/>
    </row>
    <row r="29" spans="1:7" ht="15">
      <c r="A29" s="61"/>
      <c r="B29" s="61"/>
      <c r="C29" s="61"/>
      <c r="D29" s="63"/>
      <c r="E29" s="64"/>
      <c r="F29" s="64"/>
      <c r="G29" s="64"/>
    </row>
    <row r="30" spans="1:7" ht="15">
      <c r="A30" s="61"/>
      <c r="B30" s="61"/>
      <c r="C30" s="61"/>
      <c r="D30" s="63"/>
      <c r="E30" s="64"/>
      <c r="F30" s="64"/>
      <c r="G30" s="64"/>
    </row>
    <row r="31" spans="1:7" ht="15">
      <c r="A31" s="61"/>
      <c r="B31" s="61"/>
      <c r="C31" s="61"/>
      <c r="D31" s="63"/>
      <c r="E31" s="64"/>
      <c r="F31" s="64"/>
      <c r="G31" s="64"/>
    </row>
    <row r="32" spans="1:7" ht="15">
      <c r="A32" s="61"/>
      <c r="B32" s="61"/>
      <c r="C32" s="61"/>
      <c r="D32" s="63"/>
      <c r="E32" s="64"/>
      <c r="F32" s="64"/>
      <c r="G32" s="64"/>
    </row>
    <row r="33" spans="1:7" ht="15">
      <c r="A33" s="61"/>
      <c r="B33" s="61"/>
      <c r="C33" s="61"/>
      <c r="D33" s="63"/>
      <c r="E33" s="64"/>
      <c r="F33" s="64"/>
      <c r="G33" s="64"/>
    </row>
    <row r="34" spans="1:7" ht="15">
      <c r="A34" s="61"/>
      <c r="B34" s="61"/>
      <c r="C34" s="61"/>
      <c r="D34" s="63"/>
      <c r="E34" s="64"/>
      <c r="F34" s="64"/>
      <c r="G34" s="64"/>
    </row>
    <row r="35" spans="1:7" ht="15">
      <c r="A35" s="61"/>
      <c r="B35" s="61"/>
      <c r="C35" s="61"/>
      <c r="D35" s="63"/>
      <c r="E35" s="64"/>
      <c r="F35" s="64"/>
      <c r="G35" s="64"/>
    </row>
    <row r="36" spans="1:7" ht="15">
      <c r="A36" s="61"/>
      <c r="B36" s="61"/>
      <c r="C36" s="61"/>
      <c r="D36" s="63"/>
      <c r="E36" s="64"/>
      <c r="F36" s="64"/>
      <c r="G36" s="64"/>
    </row>
    <row r="37" spans="1:7" ht="15">
      <c r="A37" s="61"/>
      <c r="B37" s="61"/>
      <c r="C37" s="61"/>
      <c r="D37" s="63"/>
      <c r="E37" s="64"/>
      <c r="F37" s="64"/>
      <c r="G37" s="64"/>
    </row>
    <row r="38" spans="1:7" ht="15">
      <c r="A38" s="61"/>
      <c r="B38" s="61"/>
      <c r="C38" s="61"/>
      <c r="D38" s="63"/>
      <c r="E38" s="64"/>
      <c r="F38" s="64"/>
      <c r="G38" s="64"/>
    </row>
    <row r="39" spans="1:7" ht="15">
      <c r="A39" s="61"/>
      <c r="B39" s="61"/>
      <c r="C39" s="61"/>
      <c r="D39" s="63"/>
      <c r="E39" s="64"/>
      <c r="F39" s="64"/>
      <c r="G39" s="64"/>
    </row>
    <row r="40" spans="1:7" ht="15">
      <c r="A40" s="61"/>
      <c r="B40" s="61"/>
      <c r="C40" s="61"/>
      <c r="D40" s="63"/>
      <c r="E40" s="64"/>
      <c r="F40" s="64"/>
      <c r="G40" s="64"/>
    </row>
    <row r="41" spans="1:7" ht="15">
      <c r="A41" s="61"/>
      <c r="B41" s="61"/>
      <c r="C41" s="61"/>
      <c r="D41" s="63"/>
      <c r="E41" s="64"/>
      <c r="F41" s="64"/>
      <c r="G41" s="64"/>
    </row>
    <row r="42" spans="1:7" ht="15">
      <c r="A42" s="61"/>
      <c r="B42" s="61"/>
      <c r="C42" s="61"/>
      <c r="D42" s="63"/>
      <c r="E42" s="64"/>
      <c r="F42" s="64"/>
      <c r="G42" s="64"/>
    </row>
    <row r="43" spans="1:7" ht="15">
      <c r="A43" s="61"/>
      <c r="B43" s="61"/>
      <c r="C43" s="61"/>
      <c r="D43" s="63"/>
      <c r="E43" s="64"/>
      <c r="F43" s="64"/>
      <c r="G43" s="64"/>
    </row>
    <row r="44" spans="1:7" ht="15">
      <c r="A44" s="61"/>
      <c r="B44" s="61"/>
      <c r="C44" s="61"/>
      <c r="D44" s="63"/>
      <c r="E44" s="64"/>
      <c r="F44" s="64"/>
      <c r="G44" s="64"/>
    </row>
    <row r="45" spans="1:7" ht="15">
      <c r="A45" s="61"/>
      <c r="B45" s="61"/>
      <c r="C45" s="61"/>
      <c r="D45" s="63"/>
      <c r="E45" s="64"/>
      <c r="F45" s="64"/>
      <c r="G45" s="64"/>
    </row>
    <row r="46" spans="1:7" ht="15">
      <c r="A46" s="61"/>
      <c r="B46" s="61"/>
      <c r="C46" s="61"/>
      <c r="D46" s="63"/>
      <c r="E46" s="64"/>
      <c r="F46" s="64"/>
      <c r="G46" s="64"/>
    </row>
    <row r="47" spans="1:7" ht="15">
      <c r="A47" s="61"/>
      <c r="B47" s="61"/>
      <c r="C47" s="84"/>
      <c r="D47" s="63"/>
      <c r="E47" s="64"/>
      <c r="F47" s="64"/>
      <c r="G47" s="85"/>
    </row>
    <row r="48" spans="1:7" ht="15">
      <c r="A48" s="61"/>
      <c r="B48" s="61"/>
      <c r="C48" s="61"/>
      <c r="D48" s="63"/>
      <c r="E48" s="64"/>
      <c r="F48" s="64"/>
      <c r="G48" s="64"/>
    </row>
    <row r="49" spans="1:7" ht="15">
      <c r="A49" s="265" t="s">
        <v>22</v>
      </c>
      <c r="B49" s="265"/>
      <c r="C49" s="265"/>
      <c r="D49" s="265"/>
      <c r="E49" s="265"/>
      <c r="F49" s="265"/>
      <c r="G49" s="265"/>
    </row>
    <row r="50" spans="1:7" ht="15">
      <c r="A50" s="61"/>
      <c r="B50" s="61"/>
      <c r="C50" s="62"/>
      <c r="D50" s="62"/>
      <c r="E50" s="64"/>
      <c r="F50" s="64"/>
      <c r="G50" s="64"/>
    </row>
    <row r="51" spans="1:7" ht="15">
      <c r="A51" s="265" t="s">
        <v>23</v>
      </c>
      <c r="B51" s="265"/>
      <c r="C51" s="265"/>
      <c r="D51" s="265"/>
      <c r="E51" s="265"/>
      <c r="F51" s="265"/>
      <c r="G51" s="265"/>
    </row>
    <row r="52" spans="1:7" ht="15">
      <c r="A52" s="61"/>
      <c r="B52" s="61"/>
      <c r="C52" s="62"/>
      <c r="D52" s="63"/>
      <c r="E52" s="64"/>
      <c r="F52" s="64"/>
      <c r="G52" s="64"/>
    </row>
    <row r="53" spans="1:7" ht="15">
      <c r="A53" s="61"/>
      <c r="B53" s="61"/>
      <c r="C53" s="65" t="s">
        <v>24</v>
      </c>
      <c r="D53" s="63"/>
      <c r="E53" s="64"/>
      <c r="F53" s="64"/>
      <c r="G53" s="64"/>
    </row>
    <row r="54" spans="1:7" ht="15">
      <c r="A54" s="61"/>
      <c r="B54" s="61"/>
      <c r="C54" s="61"/>
      <c r="D54" s="63"/>
      <c r="E54" s="64"/>
      <c r="F54" s="64"/>
      <c r="G54" s="64"/>
    </row>
    <row r="55" spans="1:7" ht="25.5">
      <c r="A55" s="66" t="s">
        <v>69</v>
      </c>
      <c r="B55" s="66" t="s">
        <v>70</v>
      </c>
      <c r="C55" s="66" t="s">
        <v>4</v>
      </c>
      <c r="D55" s="66" t="s">
        <v>72</v>
      </c>
      <c r="E55" s="67" t="s">
        <v>157</v>
      </c>
      <c r="F55" s="67" t="s">
        <v>74</v>
      </c>
      <c r="G55" s="67" t="s">
        <v>73</v>
      </c>
    </row>
    <row r="56" spans="1:7" ht="15">
      <c r="A56" s="68" t="s">
        <v>5</v>
      </c>
      <c r="B56" s="68" t="s">
        <v>6</v>
      </c>
      <c r="C56" s="68" t="s">
        <v>7</v>
      </c>
      <c r="D56" s="68" t="s">
        <v>8</v>
      </c>
      <c r="E56" s="69" t="s">
        <v>9</v>
      </c>
      <c r="F56" s="69" t="s">
        <v>10</v>
      </c>
      <c r="G56" s="69" t="s">
        <v>11</v>
      </c>
    </row>
    <row r="57" spans="1:7" ht="24">
      <c r="A57" s="93">
        <v>1</v>
      </c>
      <c r="B57" s="93" t="s">
        <v>25</v>
      </c>
      <c r="C57" s="94" t="s">
        <v>85</v>
      </c>
      <c r="D57" s="93" t="s">
        <v>0</v>
      </c>
      <c r="E57" s="95">
        <v>300</v>
      </c>
      <c r="F57" s="95"/>
      <c r="G57" s="103">
        <f aca="true" t="shared" si="0" ref="G57:G71">E57*F57</f>
        <v>0</v>
      </c>
    </row>
    <row r="58" spans="1:7" ht="24">
      <c r="A58" s="74">
        <v>2</v>
      </c>
      <c r="B58" s="96" t="s">
        <v>26</v>
      </c>
      <c r="C58" s="86" t="s">
        <v>78</v>
      </c>
      <c r="D58" s="74" t="s">
        <v>0</v>
      </c>
      <c r="E58" s="77">
        <v>450</v>
      </c>
      <c r="F58" s="77"/>
      <c r="G58" s="101">
        <f t="shared" si="0"/>
        <v>0</v>
      </c>
    </row>
    <row r="59" spans="1:7" ht="24">
      <c r="A59" s="70">
        <v>3</v>
      </c>
      <c r="B59" s="96" t="s">
        <v>27</v>
      </c>
      <c r="C59" s="86" t="s">
        <v>79</v>
      </c>
      <c r="D59" s="74" t="s">
        <v>0</v>
      </c>
      <c r="E59" s="77">
        <v>450</v>
      </c>
      <c r="F59" s="77"/>
      <c r="G59" s="101">
        <f t="shared" si="0"/>
        <v>0</v>
      </c>
    </row>
    <row r="60" spans="1:7" ht="15">
      <c r="A60" s="74">
        <v>4</v>
      </c>
      <c r="B60" s="74" t="s">
        <v>28</v>
      </c>
      <c r="C60" s="86" t="s">
        <v>29</v>
      </c>
      <c r="D60" s="74" t="s">
        <v>108</v>
      </c>
      <c r="E60" s="100">
        <v>40</v>
      </c>
      <c r="F60" s="77"/>
      <c r="G60" s="101">
        <f t="shared" si="0"/>
        <v>0</v>
      </c>
    </row>
    <row r="61" spans="1:7" ht="15">
      <c r="A61" s="70">
        <v>5</v>
      </c>
      <c r="B61" s="87" t="s">
        <v>30</v>
      </c>
      <c r="C61" s="86" t="s">
        <v>80</v>
      </c>
      <c r="D61" s="74" t="s">
        <v>97</v>
      </c>
      <c r="E61" s="77">
        <v>8.5</v>
      </c>
      <c r="F61" s="77"/>
      <c r="G61" s="101">
        <f t="shared" si="0"/>
        <v>0</v>
      </c>
    </row>
    <row r="62" spans="1:7" ht="15">
      <c r="A62" s="74">
        <v>6</v>
      </c>
      <c r="B62" s="87" t="s">
        <v>31</v>
      </c>
      <c r="C62" s="86" t="s">
        <v>81</v>
      </c>
      <c r="D62" s="74" t="s">
        <v>97</v>
      </c>
      <c r="E62" s="77">
        <v>14</v>
      </c>
      <c r="F62" s="77"/>
      <c r="G62" s="101">
        <f t="shared" si="0"/>
        <v>0</v>
      </c>
    </row>
    <row r="63" spans="1:7" ht="15">
      <c r="A63" s="74">
        <v>7</v>
      </c>
      <c r="B63" s="87" t="s">
        <v>32</v>
      </c>
      <c r="C63" s="86" t="s">
        <v>82</v>
      </c>
      <c r="D63" s="87" t="s">
        <v>97</v>
      </c>
      <c r="E63" s="77">
        <v>1.5</v>
      </c>
      <c r="F63" s="77"/>
      <c r="G63" s="101">
        <f>E63*F63</f>
        <v>0</v>
      </c>
    </row>
    <row r="64" spans="1:7" ht="24">
      <c r="A64" s="70">
        <v>8</v>
      </c>
      <c r="B64" s="96" t="s">
        <v>33</v>
      </c>
      <c r="C64" s="86" t="s">
        <v>86</v>
      </c>
      <c r="D64" s="74" t="s">
        <v>108</v>
      </c>
      <c r="E64" s="77">
        <v>92</v>
      </c>
      <c r="F64" s="77"/>
      <c r="G64" s="101">
        <f t="shared" si="0"/>
        <v>0</v>
      </c>
    </row>
    <row r="65" spans="1:7" ht="24">
      <c r="A65" s="74">
        <v>9</v>
      </c>
      <c r="B65" s="96" t="s">
        <v>34</v>
      </c>
      <c r="C65" s="86" t="s">
        <v>87</v>
      </c>
      <c r="D65" s="74" t="s">
        <v>108</v>
      </c>
      <c r="E65" s="77">
        <v>87</v>
      </c>
      <c r="F65" s="77"/>
      <c r="G65" s="101">
        <f t="shared" si="0"/>
        <v>0</v>
      </c>
    </row>
    <row r="66" spans="1:7" ht="24">
      <c r="A66" s="70">
        <v>10</v>
      </c>
      <c r="B66" s="96" t="s">
        <v>35</v>
      </c>
      <c r="C66" s="86" t="s">
        <v>88</v>
      </c>
      <c r="D66" s="74" t="s">
        <v>108</v>
      </c>
      <c r="E66" s="77">
        <v>92</v>
      </c>
      <c r="F66" s="77"/>
      <c r="G66" s="101">
        <f t="shared" si="0"/>
        <v>0</v>
      </c>
    </row>
    <row r="67" spans="1:7" ht="15">
      <c r="A67" s="74">
        <v>11</v>
      </c>
      <c r="B67" s="96" t="s">
        <v>36</v>
      </c>
      <c r="C67" s="86" t="s">
        <v>89</v>
      </c>
      <c r="D67" s="74" t="s">
        <v>108</v>
      </c>
      <c r="E67" s="77">
        <v>87</v>
      </c>
      <c r="F67" s="77"/>
      <c r="G67" s="101">
        <f t="shared" si="0"/>
        <v>0</v>
      </c>
    </row>
    <row r="68" spans="1:7" ht="15">
      <c r="A68" s="70">
        <v>12</v>
      </c>
      <c r="B68" s="87" t="s">
        <v>37</v>
      </c>
      <c r="C68" s="86" t="s">
        <v>38</v>
      </c>
      <c r="D68" s="74" t="s">
        <v>97</v>
      </c>
      <c r="E68" s="77">
        <v>98</v>
      </c>
      <c r="F68" s="77"/>
      <c r="G68" s="101">
        <f t="shared" si="0"/>
        <v>0</v>
      </c>
    </row>
    <row r="69" spans="1:7" ht="15">
      <c r="A69" s="74">
        <v>13</v>
      </c>
      <c r="B69" s="87" t="s">
        <v>39</v>
      </c>
      <c r="C69" s="86" t="s">
        <v>40</v>
      </c>
      <c r="D69" s="74" t="s">
        <v>107</v>
      </c>
      <c r="E69" s="77">
        <v>25</v>
      </c>
      <c r="F69" s="77"/>
      <c r="G69" s="101">
        <f t="shared" si="0"/>
        <v>0</v>
      </c>
    </row>
    <row r="70" spans="1:7" ht="15">
      <c r="A70" s="70">
        <v>14</v>
      </c>
      <c r="B70" s="87" t="s">
        <v>41</v>
      </c>
      <c r="C70" s="86" t="s">
        <v>42</v>
      </c>
      <c r="D70" s="74" t="s">
        <v>0</v>
      </c>
      <c r="E70" s="77">
        <v>20</v>
      </c>
      <c r="F70" s="77"/>
      <c r="G70" s="101">
        <f t="shared" si="0"/>
        <v>0</v>
      </c>
    </row>
    <row r="71" spans="1:7" ht="24">
      <c r="A71" s="70">
        <v>15</v>
      </c>
      <c r="B71" s="87" t="s">
        <v>43</v>
      </c>
      <c r="C71" s="86" t="s">
        <v>90</v>
      </c>
      <c r="D71" s="74" t="s">
        <v>107</v>
      </c>
      <c r="E71" s="77">
        <v>10</v>
      </c>
      <c r="F71" s="77"/>
      <c r="G71" s="101">
        <f t="shared" si="0"/>
        <v>0</v>
      </c>
    </row>
    <row r="72" spans="1:7" ht="15">
      <c r="A72" s="266" t="s">
        <v>76</v>
      </c>
      <c r="B72" s="266"/>
      <c r="C72" s="266"/>
      <c r="D72" s="266"/>
      <c r="E72" s="266"/>
      <c r="F72" s="266"/>
      <c r="G72" s="104">
        <f>SUM(G57:G71)</f>
        <v>0</v>
      </c>
    </row>
    <row r="73" spans="1:7" ht="15">
      <c r="A73" s="267"/>
      <c r="B73" s="267"/>
      <c r="C73" s="267"/>
      <c r="D73" s="267"/>
      <c r="E73" s="267"/>
      <c r="F73" s="267"/>
      <c r="G73" s="88"/>
    </row>
    <row r="74" spans="1:7" ht="15">
      <c r="A74" s="61"/>
      <c r="B74" s="61"/>
      <c r="C74" s="84"/>
      <c r="D74" s="63"/>
      <c r="E74" s="64"/>
      <c r="F74" s="64"/>
      <c r="G74" s="85"/>
    </row>
    <row r="75" spans="1:7" ht="15">
      <c r="A75" s="63"/>
      <c r="B75" s="63"/>
      <c r="C75" s="61"/>
      <c r="D75" s="63"/>
      <c r="E75" s="64"/>
      <c r="F75" s="64"/>
      <c r="G75" s="64"/>
    </row>
    <row r="76" spans="1:7" ht="15">
      <c r="A76" s="265" t="s">
        <v>1</v>
      </c>
      <c r="B76" s="265"/>
      <c r="C76" s="265"/>
      <c r="D76" s="265"/>
      <c r="E76" s="265"/>
      <c r="F76" s="265"/>
      <c r="G76" s="265"/>
    </row>
    <row r="77" spans="1:7" ht="15">
      <c r="A77" s="61"/>
      <c r="B77" s="61"/>
      <c r="C77" s="62"/>
      <c r="D77" s="62"/>
      <c r="E77" s="64"/>
      <c r="F77" s="64"/>
      <c r="G77" s="64"/>
    </row>
    <row r="78" spans="1:7" ht="15">
      <c r="A78" s="265" t="s">
        <v>44</v>
      </c>
      <c r="B78" s="265"/>
      <c r="C78" s="265"/>
      <c r="D78" s="265"/>
      <c r="E78" s="265"/>
      <c r="F78" s="265"/>
      <c r="G78" s="265"/>
    </row>
    <row r="79" spans="1:7" ht="15">
      <c r="A79" s="61"/>
      <c r="B79" s="61"/>
      <c r="C79" s="62"/>
      <c r="D79" s="63"/>
      <c r="E79" s="64"/>
      <c r="F79" s="64"/>
      <c r="G79" s="64"/>
    </row>
    <row r="80" spans="1:7" ht="15">
      <c r="A80" s="61"/>
      <c r="B80" s="61"/>
      <c r="C80" s="65" t="s">
        <v>45</v>
      </c>
      <c r="D80" s="63"/>
      <c r="E80" s="64"/>
      <c r="F80" s="64"/>
      <c r="G80" s="64"/>
    </row>
    <row r="81" spans="1:7" ht="15">
      <c r="A81" s="61"/>
      <c r="B81" s="61"/>
      <c r="C81" s="61"/>
      <c r="D81" s="63"/>
      <c r="E81" s="64"/>
      <c r="F81" s="64"/>
      <c r="G81" s="64"/>
    </row>
    <row r="82" spans="1:7" ht="25.5">
      <c r="A82" s="66" t="s">
        <v>69</v>
      </c>
      <c r="B82" s="66" t="s">
        <v>70</v>
      </c>
      <c r="C82" s="66" t="s">
        <v>4</v>
      </c>
      <c r="D82" s="66" t="s">
        <v>72</v>
      </c>
      <c r="E82" s="67" t="s">
        <v>157</v>
      </c>
      <c r="F82" s="67" t="s">
        <v>74</v>
      </c>
      <c r="G82" s="67" t="s">
        <v>73</v>
      </c>
    </row>
    <row r="83" spans="1:7" ht="15">
      <c r="A83" s="68" t="s">
        <v>5</v>
      </c>
      <c r="B83" s="68" t="s">
        <v>6</v>
      </c>
      <c r="C83" s="68" t="s">
        <v>7</v>
      </c>
      <c r="D83" s="68" t="s">
        <v>8</v>
      </c>
      <c r="E83" s="69" t="s">
        <v>9</v>
      </c>
      <c r="F83" s="69" t="s">
        <v>10</v>
      </c>
      <c r="G83" s="69" t="s">
        <v>11</v>
      </c>
    </row>
    <row r="84" spans="1:7" ht="15">
      <c r="A84" s="89">
        <v>1</v>
      </c>
      <c r="B84" s="108" t="s">
        <v>46</v>
      </c>
      <c r="C84" s="86" t="s">
        <v>47</v>
      </c>
      <c r="D84" s="89" t="s">
        <v>83</v>
      </c>
      <c r="E84" s="90">
        <v>10</v>
      </c>
      <c r="F84" s="90"/>
      <c r="G84" s="101">
        <f aca="true" t="shared" si="1" ref="G84:G95">E84*F84</f>
        <v>0</v>
      </c>
    </row>
    <row r="85" spans="1:7" ht="15">
      <c r="A85" s="89">
        <v>2</v>
      </c>
      <c r="B85" s="108" t="s">
        <v>48</v>
      </c>
      <c r="C85" s="86" t="s">
        <v>49</v>
      </c>
      <c r="D85" s="89" t="s">
        <v>83</v>
      </c>
      <c r="E85" s="90">
        <v>10</v>
      </c>
      <c r="F85" s="90"/>
      <c r="G85" s="101">
        <f t="shared" si="1"/>
        <v>0</v>
      </c>
    </row>
    <row r="86" spans="1:7" ht="15">
      <c r="A86" s="89">
        <v>3</v>
      </c>
      <c r="B86" s="108" t="s">
        <v>50</v>
      </c>
      <c r="C86" s="86" t="s">
        <v>51</v>
      </c>
      <c r="D86" s="89" t="s">
        <v>83</v>
      </c>
      <c r="E86" s="90">
        <v>10</v>
      </c>
      <c r="F86" s="90"/>
      <c r="G86" s="101">
        <f t="shared" si="1"/>
        <v>0</v>
      </c>
    </row>
    <row r="87" spans="1:7" ht="15">
      <c r="A87" s="89">
        <v>4</v>
      </c>
      <c r="B87" s="108" t="s">
        <v>52</v>
      </c>
      <c r="C87" s="86" t="s">
        <v>53</v>
      </c>
      <c r="D87" s="89" t="s">
        <v>83</v>
      </c>
      <c r="E87" s="90">
        <v>10</v>
      </c>
      <c r="F87" s="90"/>
      <c r="G87" s="101">
        <f t="shared" si="1"/>
        <v>0</v>
      </c>
    </row>
    <row r="88" spans="1:7" ht="15">
      <c r="A88" s="89">
        <v>5</v>
      </c>
      <c r="B88" s="108" t="s">
        <v>54</v>
      </c>
      <c r="C88" s="86" t="s">
        <v>55</v>
      </c>
      <c r="D88" s="89" t="s">
        <v>83</v>
      </c>
      <c r="E88" s="90">
        <v>10</v>
      </c>
      <c r="F88" s="90"/>
      <c r="G88" s="101">
        <f t="shared" si="1"/>
        <v>0</v>
      </c>
    </row>
    <row r="89" spans="1:7" ht="15">
      <c r="A89" s="89">
        <v>6</v>
      </c>
      <c r="B89" s="108" t="s">
        <v>56</v>
      </c>
      <c r="C89" s="86" t="s">
        <v>57</v>
      </c>
      <c r="D89" s="89" t="s">
        <v>83</v>
      </c>
      <c r="E89" s="90">
        <v>10</v>
      </c>
      <c r="F89" s="90"/>
      <c r="G89" s="101">
        <f t="shared" si="1"/>
        <v>0</v>
      </c>
    </row>
    <row r="90" spans="1:7" ht="15">
      <c r="A90" s="89">
        <v>8</v>
      </c>
      <c r="B90" s="108" t="s">
        <v>58</v>
      </c>
      <c r="C90" s="86" t="s">
        <v>59</v>
      </c>
      <c r="D90" s="89" t="s">
        <v>83</v>
      </c>
      <c r="E90" s="90">
        <v>10</v>
      </c>
      <c r="F90" s="90"/>
      <c r="G90" s="101">
        <f t="shared" si="1"/>
        <v>0</v>
      </c>
    </row>
    <row r="91" spans="1:7" ht="15">
      <c r="A91" s="89">
        <v>9</v>
      </c>
      <c r="B91" s="108" t="s">
        <v>60</v>
      </c>
      <c r="C91" s="86" t="s">
        <v>61</v>
      </c>
      <c r="D91" s="89" t="s">
        <v>83</v>
      </c>
      <c r="E91" s="90">
        <v>10</v>
      </c>
      <c r="F91" s="90"/>
      <c r="G91" s="101">
        <f t="shared" si="1"/>
        <v>0</v>
      </c>
    </row>
    <row r="92" spans="1:7" ht="15">
      <c r="A92" s="89">
        <v>11</v>
      </c>
      <c r="B92" s="108" t="s">
        <v>62</v>
      </c>
      <c r="C92" s="86" t="s">
        <v>63</v>
      </c>
      <c r="D92" s="89" t="s">
        <v>83</v>
      </c>
      <c r="E92" s="90">
        <v>6</v>
      </c>
      <c r="F92" s="90"/>
      <c r="G92" s="101">
        <f t="shared" si="1"/>
        <v>0</v>
      </c>
    </row>
    <row r="93" spans="1:7" ht="15">
      <c r="A93" s="89">
        <v>12</v>
      </c>
      <c r="B93" s="108" t="s">
        <v>64</v>
      </c>
      <c r="C93" s="86" t="s">
        <v>84</v>
      </c>
      <c r="D93" s="89" t="s">
        <v>83</v>
      </c>
      <c r="E93" s="90">
        <v>10</v>
      </c>
      <c r="F93" s="90"/>
      <c r="G93" s="101">
        <f t="shared" si="1"/>
        <v>0</v>
      </c>
    </row>
    <row r="94" spans="1:7" ht="15">
      <c r="A94" s="89">
        <v>13</v>
      </c>
      <c r="B94" s="108" t="s">
        <v>65</v>
      </c>
      <c r="C94" s="86" t="s">
        <v>66</v>
      </c>
      <c r="D94" s="89" t="s">
        <v>83</v>
      </c>
      <c r="E94" s="90">
        <v>10</v>
      </c>
      <c r="F94" s="90"/>
      <c r="G94" s="101">
        <f t="shared" si="1"/>
        <v>0</v>
      </c>
    </row>
    <row r="95" spans="1:7" ht="15">
      <c r="A95" s="89">
        <v>14</v>
      </c>
      <c r="B95" s="108" t="s">
        <v>67</v>
      </c>
      <c r="C95" s="86" t="s">
        <v>68</v>
      </c>
      <c r="D95" s="89" t="s">
        <v>83</v>
      </c>
      <c r="E95" s="90">
        <v>10</v>
      </c>
      <c r="F95" s="90"/>
      <c r="G95" s="101">
        <f t="shared" si="1"/>
        <v>0</v>
      </c>
    </row>
    <row r="96" spans="1:7" ht="15">
      <c r="A96" s="262" t="s">
        <v>75</v>
      </c>
      <c r="B96" s="263"/>
      <c r="C96" s="263"/>
      <c r="D96" s="263"/>
      <c r="E96" s="263"/>
      <c r="F96" s="264"/>
      <c r="G96" s="102">
        <f>SUM(G84:G95)</f>
        <v>0</v>
      </c>
    </row>
    <row r="97" spans="1:7" ht="15">
      <c r="A97" s="91"/>
      <c r="B97" s="91"/>
      <c r="C97" s="92"/>
      <c r="D97" s="91"/>
      <c r="E97" s="88"/>
      <c r="F97" s="88"/>
      <c r="G97" s="88"/>
    </row>
    <row r="98" spans="1:7" ht="15">
      <c r="A98" s="91"/>
      <c r="B98" s="91"/>
      <c r="C98" s="92"/>
      <c r="D98" s="91"/>
      <c r="E98" s="88"/>
      <c r="F98" s="88"/>
      <c r="G98" s="88"/>
    </row>
    <row r="99" spans="1:7" ht="15">
      <c r="A99" s="91"/>
      <c r="B99" s="91"/>
      <c r="C99" s="92"/>
      <c r="D99" s="91"/>
      <c r="E99" s="88"/>
      <c r="F99" s="88"/>
      <c r="G99" s="88"/>
    </row>
    <row r="100" spans="1:7" ht="15">
      <c r="A100" s="91"/>
      <c r="B100" s="91"/>
      <c r="C100" s="92"/>
      <c r="D100" s="91"/>
      <c r="E100" s="88"/>
      <c r="F100" s="88"/>
      <c r="G100" s="88"/>
    </row>
    <row r="101" spans="1:7" ht="15">
      <c r="A101" s="91"/>
      <c r="B101" s="91"/>
      <c r="C101" s="92"/>
      <c r="D101" s="91"/>
      <c r="E101" s="88"/>
      <c r="F101" s="88"/>
      <c r="G101" s="88">
        <f>G96+G72+G22</f>
        <v>0</v>
      </c>
    </row>
  </sheetData>
  <sheetProtection/>
  <mergeCells count="13">
    <mergeCell ref="A78:G78"/>
    <mergeCell ref="A72:F72"/>
    <mergeCell ref="A73:F73"/>
    <mergeCell ref="A1:B1"/>
    <mergeCell ref="F1:G1"/>
    <mergeCell ref="F3:G3"/>
    <mergeCell ref="A22:F22"/>
    <mergeCell ref="A96:F96"/>
    <mergeCell ref="A9:G9"/>
    <mergeCell ref="A11:G11"/>
    <mergeCell ref="A49:G49"/>
    <mergeCell ref="A51:G51"/>
    <mergeCell ref="A76:G76"/>
  </mergeCells>
  <printOptions horizontalCentered="1"/>
  <pageMargins left="0" right="0" top="0.35433070866141736" bottom="0.3937007874015748" header="0.1968503937007874" footer="0.1968503937007874"/>
  <pageSetup horizontalDpi="600" verticalDpi="600" orientation="portrait" paperSize="9" r:id="rId2"/>
  <headerFooter>
    <oddFooter>&amp;L&amp;8BROJ PROJEKTA: 201/10
&amp;C&amp;8DATUM: travanj 2012.
&amp;R&amp;8LIST/ LISTOVA:&amp;P+1/&amp;N+1
10. TROŠKOVNIK RADOVA
</oddFooter>
  </headerFooter>
  <rowBreaks count="2" manualBreakCount="2">
    <brk id="44" max="6" man="1"/>
    <brk id="74"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mr.sc. Josip Bošnjak, dipl.ing.građ.</Manager>
  <Company>Rencon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Rehabilitation of the national roads project 2006</dc:title>
  <dc:subject>D29</dc:subject>
  <dc:creator>BOJAN GORSKI, dipl.ing.građ.</dc:creator>
  <cp:keywords/>
  <dc:description/>
  <cp:lastModifiedBy>blukman</cp:lastModifiedBy>
  <cp:lastPrinted>2021-10-22T06:14:45Z</cp:lastPrinted>
  <dcterms:created xsi:type="dcterms:W3CDTF">1997-05-14T10:58:24Z</dcterms:created>
  <dcterms:modified xsi:type="dcterms:W3CDTF">2021-10-22T06:14:47Z</dcterms:modified>
  <cp:category/>
  <cp:version/>
  <cp:contentType/>
  <cp:contentStatus/>
</cp:coreProperties>
</file>