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32760" windowWidth="6120" windowHeight="7695" activeTab="0"/>
  </bookViews>
  <sheets>
    <sheet name="Troškovnik" sheetId="1" r:id="rId1"/>
  </sheets>
  <definedNames/>
  <calcPr fullCalcOnLoad="1"/>
</workbook>
</file>

<file path=xl/sharedStrings.xml><?xml version="1.0" encoding="utf-8"?>
<sst xmlns="http://schemas.openxmlformats.org/spreadsheetml/2006/main" count="166" uniqueCount="124">
  <si>
    <t>kom</t>
  </si>
  <si>
    <t>m</t>
  </si>
  <si>
    <t>sitni materijal i pribor</t>
  </si>
  <si>
    <t>mjerenja</t>
  </si>
  <si>
    <t>geodetski snimak</t>
  </si>
  <si>
    <t xml:space="preserve">PEHD50 u temeljima, 2x1,0m </t>
  </si>
  <si>
    <t>rasvjetni stup</t>
  </si>
  <si>
    <t>Mjerenje i ispitivanje sustava javne rasvjete u skladu sa Pravilnikom  o tehničkim   normativima,  te   izdavanje izvještaja o mjerenju.</t>
  </si>
  <si>
    <t>iskop temeljnih jama 1,0x1,0x0,85m</t>
  </si>
  <si>
    <t>antikorozivna zaštita temeljne ploče</t>
  </si>
  <si>
    <t xml:space="preserve">antikorozivna zaštita stupa do 0,6 m </t>
  </si>
  <si>
    <t>brtvljenje dosjeda temeljne ploče</t>
  </si>
  <si>
    <t>antikorozivna zaštita</t>
  </si>
  <si>
    <t>Dobava materijala i zaštita temeljne ploče i stupa, specijalnim elastičnim antikorozivnim premazom na bazi bitumena, te brtvljenje epoksidnim kitom dosjeda temeljne ploče na betonski temelj.</t>
  </si>
  <si>
    <t xml:space="preserve">rezanje asfalta </t>
  </si>
  <si>
    <t>m2</t>
  </si>
  <si>
    <t>transport</t>
  </si>
  <si>
    <t>Transportni troškovi prijevoza materijala</t>
  </si>
  <si>
    <t>kabel JR</t>
  </si>
  <si>
    <t>dimenzije:</t>
  </si>
  <si>
    <t>materijal kučišta:</t>
  </si>
  <si>
    <t>materijal difuzora:</t>
  </si>
  <si>
    <t>nazivna snaga max:</t>
  </si>
  <si>
    <t>izlazni svjetlosni tok min:</t>
  </si>
  <si>
    <t>temperatura boje:</t>
  </si>
  <si>
    <t>vrsta optike</t>
  </si>
  <si>
    <t xml:space="preserve">"ili jednakovrijedno": </t>
  </si>
  <si>
    <t>križna spojnica</t>
  </si>
  <si>
    <t>spoj trake na rasvjetni stup</t>
  </si>
  <si>
    <t>AB temelji</t>
  </si>
  <si>
    <t>3000K</t>
  </si>
  <si>
    <t>široki snop</t>
  </si>
  <si>
    <t>lijevani aluminij</t>
  </si>
  <si>
    <t>rasvjetna armatura</t>
  </si>
  <si>
    <t>materijal:</t>
  </si>
  <si>
    <t>dimenzije konzole:</t>
  </si>
  <si>
    <t>temeljni vijci:</t>
  </si>
  <si>
    <t>razdjelnica:</t>
  </si>
  <si>
    <t xml:space="preserve"> 4x16 mm2</t>
  </si>
  <si>
    <t>kabel u stupu:</t>
  </si>
  <si>
    <t>H07RN-F 3x1,5 mm2</t>
  </si>
  <si>
    <t>1,0x1,5 m</t>
  </si>
  <si>
    <t>promjer stupa na dnu:</t>
  </si>
  <si>
    <t>Fe/Zn traka 30x4 mm</t>
  </si>
  <si>
    <t>kabelske spojnice</t>
  </si>
  <si>
    <t xml:space="preserve">Dobava materijala i produljenje postojećeg kabela javne rasvjete, zbog zamicanja trase, uključujući sve do potpune funkcionalnosti.
</t>
  </si>
  <si>
    <t>ručni iskop izatrpavanje rova</t>
  </si>
  <si>
    <t>zona vjetrovitosti:</t>
  </si>
  <si>
    <t>zona 1</t>
  </si>
  <si>
    <t>vruće pocinčani čelik</t>
  </si>
  <si>
    <t>ukupna visina stupa s konzolom:</t>
  </si>
  <si>
    <t>7,0 m</t>
  </si>
  <si>
    <t>boja:</t>
  </si>
  <si>
    <t>RAL 7024</t>
  </si>
  <si>
    <t>prihvat na konzolu:</t>
  </si>
  <si>
    <t>viseći, prema detalju</t>
  </si>
  <si>
    <t>min. d=0,6 m</t>
  </si>
  <si>
    <t>Dobava materijala i izrada AB temelja za stupove vanjske rasvjete u pojasu uz prometnicu, uključujući sav sitni i spojni materijal i pribor prema detaljima u projektu, do potpune funkcionalnosti.</t>
  </si>
  <si>
    <t>bitumenska zaštita spojnica</t>
  </si>
  <si>
    <t>popravak</t>
  </si>
  <si>
    <t>Rezanje i popravak asfaltnih površina, sve do potpune funkcionalnosti.</t>
  </si>
  <si>
    <t>Obrezivanje grana drveća i grmlja koje rastu u području stupa i  armature, sve do potpune funkcionalnosti.</t>
  </si>
  <si>
    <t>obrezivanje raslinja</t>
  </si>
  <si>
    <t>regulacija prometa</t>
  </si>
  <si>
    <t xml:space="preserve"> 4xM16, l=0,5m</t>
  </si>
  <si>
    <t>AB temelji MB200, 0,7x0,7x0,80m</t>
  </si>
  <si>
    <t>Fe/Zn traka 30x4 mm, l=2,0 m</t>
  </si>
  <si>
    <t>XPOO-Y 4x10 mm2</t>
  </si>
  <si>
    <t>Regulacije i osiguranja prometa u skladu s prikazom u grafičkom dijelu.</t>
  </si>
  <si>
    <t>Planiranje terena i odvoz viška materijala na deponiju.</t>
  </si>
  <si>
    <t xml:space="preserve">planiranje </t>
  </si>
  <si>
    <t>svjetlosno onečišćenje:</t>
  </si>
  <si>
    <t>demontaža i zbrinjavanje</t>
  </si>
  <si>
    <t>Izrada geodetskog snimka položaja rasvjetnih stupova.</t>
  </si>
  <si>
    <t>Dobava i montaža čeličnih pocinčanih obojenih stupova vanjske rasvjete na AB temelje, prema detalju u projektu, uključujući sve  potrebno do potpune funkcionalnosti. Stup mora zadovoljiti sljedeće tehničke specifikacije i zahtjeve, koji su ujedno kriteriji za ocjenu jednakovrijednosti:</t>
  </si>
  <si>
    <t>Dobava, montaža i priključenje armatura vanjske rasvjete uključujući sve potrebno do potpune funkcionalnosti. Armatura mora zadovoljiti sljedeće tehničke specifikacije i zahtjeve, koji su ujedno kriteriji za ocjenu jednakovrijednosti:</t>
  </si>
  <si>
    <t>Demontaža postojećih svjetiljki, stupova i temelja, te zbrinjavanje i odvoz u dogovoru s investitorom.</t>
  </si>
  <si>
    <t>predloženi tip:                                       CC6003+C691x1,5; Campion</t>
  </si>
  <si>
    <t>Izrada projekta izvedenog stanja.</t>
  </si>
  <si>
    <t>projekt izvedenog stanja</t>
  </si>
  <si>
    <t>rezanje i popravak asfalta</t>
  </si>
  <si>
    <t>9000lm</t>
  </si>
  <si>
    <t>85W</t>
  </si>
  <si>
    <t>kaljeno staklo 5mm</t>
  </si>
  <si>
    <t>opisani tip:                                          spec. 3311 Visconti 12, Disano</t>
  </si>
  <si>
    <t>min. 120 mm</t>
  </si>
  <si>
    <t>TROŠKOVNIK</t>
  </si>
  <si>
    <t>Investitor:</t>
  </si>
  <si>
    <t>Grad Varaždin, Trg kralja Tomislava 1.</t>
  </si>
  <si>
    <t>Varaždin,</t>
  </si>
  <si>
    <t>11.2019.</t>
  </si>
  <si>
    <t>1.</t>
  </si>
  <si>
    <t>2.</t>
  </si>
  <si>
    <t>3.</t>
  </si>
  <si>
    <t>4.</t>
  </si>
  <si>
    <t>5.</t>
  </si>
  <si>
    <t>6.</t>
  </si>
  <si>
    <t>A. MATERIJAL I RADOVI</t>
  </si>
  <si>
    <t>7.</t>
  </si>
  <si>
    <t>8.</t>
  </si>
  <si>
    <t>9.</t>
  </si>
  <si>
    <t>10.</t>
  </si>
  <si>
    <t>11.</t>
  </si>
  <si>
    <t>12.</t>
  </si>
  <si>
    <t>13.</t>
  </si>
  <si>
    <t>14.</t>
  </si>
  <si>
    <t>SVEUKUPNO A. MATERIJAL I RADOVI</t>
  </si>
  <si>
    <t>kn</t>
  </si>
  <si>
    <r>
      <rPr>
        <sz val="9"/>
        <rFont val="Times New Roman"/>
        <family val="1"/>
      </rPr>
      <t>Elektrotehnički projekt:</t>
    </r>
    <r>
      <rPr>
        <b/>
        <sz val="9"/>
        <rFont val="Times New Roman"/>
        <family val="1"/>
      </rPr>
      <t xml:space="preserve"> V19144E105</t>
    </r>
  </si>
  <si>
    <t>Red.br.</t>
  </si>
  <si>
    <t>Naziv</t>
  </si>
  <si>
    <t>Jed.
mjere</t>
  </si>
  <si>
    <t>Količina</t>
  </si>
  <si>
    <t>Cijena</t>
  </si>
  <si>
    <t>Iznos</t>
  </si>
  <si>
    <t>kpl</t>
  </si>
  <si>
    <t>REKAPITULACIJA</t>
  </si>
  <si>
    <t>UKUPNO BEZ PDV-a</t>
  </si>
  <si>
    <t>PDV (25%)</t>
  </si>
  <si>
    <t>UKUPNO S PDV-om</t>
  </si>
  <si>
    <t>Nabava i montaža energetski učinkovite LED rasvjete u ulici P. Preradovića
i Trgu bana Jelačića, u Varaždinu</t>
  </si>
  <si>
    <t xml:space="preserve">Ponuditelj: </t>
  </si>
  <si>
    <t>MP</t>
  </si>
  <si>
    <t>U Varaždinu,            god.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</si>
</sst>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&quot;-&quot;??_-;_-@_-"/>
    <numFmt numFmtId="165" formatCode="dd/mm/yyyy/"/>
    <numFmt numFmtId="166" formatCode="#,##0.00\ &quot;kn&quot;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/>
      <right/>
      <top style="double"/>
      <bottom style="double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 vertical="top" wrapText="1"/>
    </xf>
    <xf numFmtId="164" fontId="2" fillId="0" borderId="0" xfId="65" applyFont="1" applyAlignment="1">
      <alignment horizontal="right" vertical="top" wrapText="1"/>
    </xf>
    <xf numFmtId="0" fontId="2" fillId="0" borderId="0" xfId="0" applyFont="1" applyAlignment="1">
      <alignment horizontal="justify" vertical="top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4" fontId="2" fillId="0" borderId="0" xfId="65" applyNumberFormat="1" applyFont="1" applyAlignment="1">
      <alignment/>
    </xf>
    <xf numFmtId="4" fontId="2" fillId="0" borderId="0" xfId="65" applyNumberFormat="1" applyFont="1" applyAlignment="1">
      <alignment horizontal="right" vertical="top" wrapText="1"/>
    </xf>
    <xf numFmtId="4" fontId="2" fillId="0" borderId="0" xfId="65" applyNumberFormat="1" applyFont="1" applyAlignment="1">
      <alignment vertical="top" wrapText="1"/>
    </xf>
    <xf numFmtId="4" fontId="2" fillId="0" borderId="10" xfId="65" applyNumberFormat="1" applyFont="1" applyBorder="1" applyAlignment="1">
      <alignment horizontal="right" vertical="top" wrapText="1"/>
    </xf>
    <xf numFmtId="4" fontId="2" fillId="0" borderId="10" xfId="65" applyNumberFormat="1" applyFont="1" applyBorder="1" applyAlignment="1">
      <alignment vertical="top" wrapText="1"/>
    </xf>
    <xf numFmtId="4" fontId="2" fillId="0" borderId="0" xfId="65" applyNumberFormat="1" applyFont="1" applyAlignment="1">
      <alignment horizontal="right" vertical="center" wrapText="1"/>
    </xf>
    <xf numFmtId="4" fontId="2" fillId="0" borderId="0" xfId="65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64" fontId="2" fillId="0" borderId="0" xfId="65" applyFont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0" xfId="65" applyNumberFormat="1" applyFont="1" applyAlignment="1">
      <alignment/>
    </xf>
    <xf numFmtId="0" fontId="5" fillId="0" borderId="0" xfId="0" applyFont="1" applyAlignment="1">
      <alignment horizontal="center" vertical="center"/>
    </xf>
    <xf numFmtId="49" fontId="7" fillId="0" borderId="0" xfId="55" applyNumberFormat="1" applyFont="1" applyFill="1" applyBorder="1" applyAlignment="1" applyProtection="1">
      <alignment vertical="center"/>
      <protection/>
    </xf>
    <xf numFmtId="49" fontId="6" fillId="0" borderId="0" xfId="55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wrapText="1"/>
    </xf>
    <xf numFmtId="0" fontId="8" fillId="0" borderId="0" xfId="0" applyFont="1" applyAlignment="1">
      <alignment/>
    </xf>
    <xf numFmtId="4" fontId="8" fillId="0" borderId="0" xfId="65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5" fontId="6" fillId="0" borderId="0" xfId="55" applyNumberFormat="1" applyFont="1" applyFill="1" applyBorder="1" applyAlignment="1" applyProtection="1">
      <alignment vertical="center"/>
      <protection/>
    </xf>
    <xf numFmtId="49" fontId="6" fillId="0" borderId="0" xfId="55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4" fontId="2" fillId="0" borderId="0" xfId="65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4" fontId="2" fillId="0" borderId="11" xfId="65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vertical="top" wrapText="1"/>
    </xf>
    <xf numFmtId="4" fontId="2" fillId="0" borderId="0" xfId="0" applyNumberFormat="1" applyFont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4" fontId="8" fillId="0" borderId="10" xfId="65" applyNumberFormat="1" applyFont="1" applyBorder="1" applyAlignment="1">
      <alignment horizontal="center" vertical="center" wrapText="1"/>
    </xf>
    <xf numFmtId="4" fontId="8" fillId="0" borderId="10" xfId="65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4" fontId="8" fillId="0" borderId="10" xfId="65" applyNumberFormat="1" applyFont="1" applyBorder="1" applyAlignment="1">
      <alignment/>
    </xf>
    <xf numFmtId="0" fontId="8" fillId="0" borderId="10" xfId="0" applyFont="1" applyBorder="1" applyAlignment="1">
      <alignment/>
    </xf>
    <xf numFmtId="164" fontId="2" fillId="0" borderId="11" xfId="65" applyFont="1" applyBorder="1" applyAlignment="1">
      <alignment horizontal="right" vertical="top" wrapText="1"/>
    </xf>
    <xf numFmtId="0" fontId="2" fillId="0" borderId="11" xfId="0" applyFont="1" applyBorder="1" applyAlignment="1">
      <alignment/>
    </xf>
    <xf numFmtId="4" fontId="2" fillId="0" borderId="11" xfId="65" applyNumberFormat="1" applyFont="1" applyBorder="1" applyAlignment="1">
      <alignment horizontal="right" vertical="top" wrapText="1"/>
    </xf>
    <xf numFmtId="4" fontId="2" fillId="0" borderId="11" xfId="65" applyNumberFormat="1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3" fontId="2" fillId="0" borderId="0" xfId="65" applyNumberFormat="1" applyFont="1" applyBorder="1" applyAlignment="1">
      <alignment horizontal="center" vertical="center" wrapText="1"/>
    </xf>
    <xf numFmtId="0" fontId="9" fillId="0" borderId="12" xfId="52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9" fillId="0" borderId="12" xfId="52" applyFont="1" applyFill="1" applyBorder="1" applyAlignment="1" applyProtection="1">
      <alignment horizontal="right" vertical="center"/>
      <protection/>
    </xf>
    <xf numFmtId="0" fontId="2" fillId="0" borderId="11" xfId="52" applyFont="1" applyFill="1" applyBorder="1" applyAlignment="1" applyProtection="1">
      <alignment horizontal="center" vertical="center" wrapText="1"/>
      <protection/>
    </xf>
    <xf numFmtId="0" fontId="27" fillId="0" borderId="11" xfId="52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3" fontId="2" fillId="0" borderId="0" xfId="65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right"/>
    </xf>
    <xf numFmtId="4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 vertical="top" wrapText="1"/>
    </xf>
    <xf numFmtId="4" fontId="2" fillId="0" borderId="0" xfId="0" applyNumberFormat="1" applyFont="1" applyAlignment="1" applyProtection="1">
      <alignment horizontal="center" vertical="top" wrapText="1"/>
      <protection locked="0"/>
    </xf>
    <xf numFmtId="4" fontId="2" fillId="0" borderId="11" xfId="0" applyNumberFormat="1" applyFont="1" applyBorder="1" applyAlignment="1" applyProtection="1">
      <alignment horizontal="center" vertical="top" wrapText="1"/>
      <protection locked="0"/>
    </xf>
    <xf numFmtId="0" fontId="27" fillId="0" borderId="0" xfId="52">
      <alignment/>
      <protection/>
    </xf>
    <xf numFmtId="0" fontId="8" fillId="0" borderId="11" xfId="52" applyFont="1" applyFill="1" applyBorder="1" applyAlignment="1" applyProtection="1">
      <alignment horizontal="center" vertical="center" wrapText="1"/>
      <protection/>
    </xf>
    <xf numFmtId="0" fontId="44" fillId="0" borderId="11" xfId="52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7" fillId="0" borderId="11" xfId="52" applyNumberFormat="1" applyFill="1" applyBorder="1" applyAlignment="1" applyProtection="1">
      <alignment horizontal="center" vertical="center"/>
      <protection/>
    </xf>
    <xf numFmtId="4" fontId="2" fillId="0" borderId="10" xfId="65" applyNumberFormat="1" applyFont="1" applyBorder="1" applyAlignment="1">
      <alignment horizontal="center" vertical="center" wrapText="1"/>
    </xf>
    <xf numFmtId="4" fontId="2" fillId="0" borderId="11" xfId="65" applyNumberFormat="1" applyFont="1" applyBorder="1" applyAlignment="1">
      <alignment horizontal="center" vertical="center" wrapText="1"/>
    </xf>
    <xf numFmtId="49" fontId="6" fillId="0" borderId="0" xfId="55" applyNumberFormat="1" applyFont="1" applyFill="1" applyBorder="1" applyAlignment="1" applyProtection="1">
      <alignment horizontal="left" vertical="center"/>
      <protection/>
    </xf>
    <xf numFmtId="0" fontId="8" fillId="0" borderId="10" xfId="0" applyFont="1" applyBorder="1" applyAlignment="1">
      <alignment horizontal="center" vertical="center"/>
    </xf>
    <xf numFmtId="166" fontId="8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top" wrapText="1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4" fillId="0" borderId="11" xfId="52" applyFont="1" applyFill="1" applyBorder="1" applyAlignment="1" applyProtection="1">
      <alignment horizontal="center" vertical="center" wrapText="1"/>
      <protection locked="0"/>
    </xf>
    <xf numFmtId="0" fontId="27" fillId="0" borderId="0" xfId="52" applyFill="1" applyBorder="1" applyAlignment="1" applyProtection="1">
      <alignment horizontal="center" vertical="center" wrapText="1"/>
      <protection/>
    </xf>
    <xf numFmtId="0" fontId="27" fillId="0" borderId="11" xfId="52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/>
    </xf>
    <xf numFmtId="0" fontId="8" fillId="0" borderId="12" xfId="0" applyFont="1" applyBorder="1" applyAlignment="1">
      <alignment horizontal="center" vertical="center" wrapText="1"/>
    </xf>
    <xf numFmtId="4" fontId="8" fillId="0" borderId="12" xfId="65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8" fillId="0" borderId="12" xfId="52" applyFont="1" applyFill="1" applyBorder="1" applyAlignment="1" applyProtection="1">
      <alignment horizontal="center" vertical="center"/>
      <protection/>
    </xf>
    <xf numFmtId="0" fontId="8" fillId="0" borderId="10" xfId="5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4 Small 210 x 297 mm" xfId="33"/>
    <cellStyle name="Bilješka" xfId="34"/>
    <cellStyle name="Dobro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Obrada javnog nadmetanja" xfId="51"/>
    <cellStyle name="Obično 2" xfId="52"/>
    <cellStyle name="Obično 3" xfId="53"/>
    <cellStyle name="Obično 4" xfId="54"/>
    <cellStyle name="Obično 5" xfId="55"/>
    <cellStyle name="Percent" xfId="56"/>
    <cellStyle name="Povezana ćelija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5"/>
  <sheetViews>
    <sheetView tabSelected="1" zoomScalePageLayoutView="0" workbookViewId="0" topLeftCell="A3">
      <selection activeCell="G25" sqref="G25"/>
    </sheetView>
  </sheetViews>
  <sheetFormatPr defaultColWidth="9.140625" defaultRowHeight="12.75"/>
  <cols>
    <col min="1" max="1" width="8.421875" style="26" customWidth="1"/>
    <col min="2" max="2" width="39.00390625" style="27" customWidth="1"/>
    <col min="3" max="3" width="7.421875" style="27" customWidth="1"/>
    <col min="4" max="4" width="13.140625" style="27" customWidth="1"/>
    <col min="5" max="5" width="8.7109375" style="13" customWidth="1"/>
    <col min="6" max="6" width="10.28125" style="28" customWidth="1"/>
    <col min="7" max="16384" width="9.140625" style="27" customWidth="1"/>
  </cols>
  <sheetData>
    <row r="2" spans="1:8" ht="24.75" customHeight="1">
      <c r="A2" s="88" t="s">
        <v>86</v>
      </c>
      <c r="B2" s="88"/>
      <c r="C2" s="88"/>
      <c r="D2" s="88"/>
      <c r="E2" s="88"/>
      <c r="F2" s="88"/>
      <c r="G2" s="88"/>
      <c r="H2" s="88"/>
    </row>
    <row r="3" spans="1:8" s="32" customFormat="1" ht="49.5" customHeight="1">
      <c r="A3" s="89" t="s">
        <v>120</v>
      </c>
      <c r="B3" s="89"/>
      <c r="C3" s="89"/>
      <c r="D3" s="89"/>
      <c r="E3" s="89"/>
      <c r="F3" s="89"/>
      <c r="G3" s="89"/>
      <c r="H3" s="89"/>
    </row>
    <row r="4" spans="1:4" ht="12.75" customHeight="1">
      <c r="A4" s="29"/>
      <c r="B4" s="29"/>
      <c r="C4" s="29"/>
      <c r="D4" s="29"/>
    </row>
    <row r="5" spans="1:6" ht="24.75" customHeight="1">
      <c r="A5" s="30" t="s">
        <v>87</v>
      </c>
      <c r="B5" s="85" t="s">
        <v>88</v>
      </c>
      <c r="C5" s="85"/>
      <c r="D5" s="85"/>
      <c r="E5" s="38"/>
      <c r="F5" s="38"/>
    </row>
    <row r="6" spans="1:6" ht="24.75" customHeight="1">
      <c r="A6" s="30" t="s">
        <v>89</v>
      </c>
      <c r="B6" s="85" t="s">
        <v>90</v>
      </c>
      <c r="C6" s="85"/>
      <c r="D6" s="85"/>
      <c r="E6" s="37"/>
      <c r="F6" s="37"/>
    </row>
    <row r="7" spans="1:6" ht="24.75" customHeight="1">
      <c r="A7" s="85" t="s">
        <v>108</v>
      </c>
      <c r="B7" s="85"/>
      <c r="C7" s="31"/>
      <c r="D7" s="31"/>
      <c r="E7" s="37"/>
      <c r="F7" s="37"/>
    </row>
    <row r="9" spans="1:6" s="33" customFormat="1" ht="14.25">
      <c r="A9" s="97" t="s">
        <v>97</v>
      </c>
      <c r="B9" s="97"/>
      <c r="C9" s="97"/>
      <c r="D9" s="97"/>
      <c r="E9" s="34"/>
      <c r="F9" s="34"/>
    </row>
    <row r="10" spans="1:8" s="33" customFormat="1" ht="15" thickBot="1">
      <c r="A10" s="49"/>
      <c r="B10" s="49"/>
      <c r="C10" s="49"/>
      <c r="D10" s="49"/>
      <c r="E10" s="50"/>
      <c r="F10" s="50"/>
      <c r="G10" s="51"/>
      <c r="H10" s="51"/>
    </row>
    <row r="11" spans="1:8" s="39" customFormat="1" ht="39.75" customHeight="1" thickBot="1" thickTop="1">
      <c r="A11" s="45" t="s">
        <v>109</v>
      </c>
      <c r="B11" s="86" t="s">
        <v>110</v>
      </c>
      <c r="C11" s="86"/>
      <c r="D11" s="86"/>
      <c r="E11" s="46" t="s">
        <v>111</v>
      </c>
      <c r="F11" s="47" t="s">
        <v>112</v>
      </c>
      <c r="G11" s="48" t="s">
        <v>113</v>
      </c>
      <c r="H11" s="48" t="s">
        <v>114</v>
      </c>
    </row>
    <row r="12" spans="1:6" s="23" customFormat="1" ht="75" customHeight="1" thickTop="1">
      <c r="A12" s="35" t="s">
        <v>91</v>
      </c>
      <c r="B12" s="90" t="s">
        <v>74</v>
      </c>
      <c r="C12" s="90"/>
      <c r="D12" s="90"/>
      <c r="E12" s="18"/>
      <c r="F12" s="18"/>
    </row>
    <row r="13" spans="1:5" s="1" customFormat="1" ht="15" customHeight="1">
      <c r="A13" s="20"/>
      <c r="B13" s="24" t="s">
        <v>50</v>
      </c>
      <c r="C13" s="92" t="s">
        <v>51</v>
      </c>
      <c r="D13" s="92"/>
      <c r="E13" s="8"/>
    </row>
    <row r="14" spans="1:5" s="1" customFormat="1" ht="15" customHeight="1">
      <c r="A14" s="20"/>
      <c r="B14" s="24" t="s">
        <v>35</v>
      </c>
      <c r="C14" s="92" t="s">
        <v>41</v>
      </c>
      <c r="D14" s="92"/>
      <c r="E14" s="8"/>
    </row>
    <row r="15" spans="1:5" s="1" customFormat="1" ht="15" customHeight="1">
      <c r="A15" s="20"/>
      <c r="B15" s="24" t="s">
        <v>42</v>
      </c>
      <c r="C15" s="92" t="s">
        <v>85</v>
      </c>
      <c r="D15" s="92"/>
      <c r="E15" s="8"/>
    </row>
    <row r="16" spans="1:5" s="1" customFormat="1" ht="15" customHeight="1">
      <c r="A16" s="20"/>
      <c r="B16" s="24" t="s">
        <v>34</v>
      </c>
      <c r="C16" s="92" t="s">
        <v>49</v>
      </c>
      <c r="D16" s="92"/>
      <c r="E16" s="8"/>
    </row>
    <row r="17" spans="1:5" s="1" customFormat="1" ht="15" customHeight="1">
      <c r="A17" s="20"/>
      <c r="B17" s="24" t="s">
        <v>52</v>
      </c>
      <c r="C17" s="92" t="s">
        <v>53</v>
      </c>
      <c r="D17" s="92"/>
      <c r="E17" s="8"/>
    </row>
    <row r="18" spans="1:5" s="1" customFormat="1" ht="15" customHeight="1">
      <c r="A18" s="20"/>
      <c r="B18" s="24" t="s">
        <v>47</v>
      </c>
      <c r="C18" s="92" t="s">
        <v>48</v>
      </c>
      <c r="D18" s="92"/>
      <c r="E18" s="8"/>
    </row>
    <row r="19" spans="1:5" s="1" customFormat="1" ht="15" customHeight="1">
      <c r="A19" s="20"/>
      <c r="B19" s="23" t="s">
        <v>36</v>
      </c>
      <c r="C19" s="92" t="s">
        <v>64</v>
      </c>
      <c r="D19" s="92"/>
      <c r="E19" s="8"/>
    </row>
    <row r="20" spans="1:6" s="1" customFormat="1" ht="15" customHeight="1">
      <c r="A20" s="3"/>
      <c r="B20" s="23" t="s">
        <v>37</v>
      </c>
      <c r="C20" s="100" t="s">
        <v>38</v>
      </c>
      <c r="D20" s="100"/>
      <c r="E20" s="18"/>
      <c r="F20" s="15"/>
    </row>
    <row r="21" spans="2:6" s="23" customFormat="1" ht="15" customHeight="1">
      <c r="B21" s="23" t="s">
        <v>39</v>
      </c>
      <c r="C21" s="100" t="s">
        <v>40</v>
      </c>
      <c r="D21" s="100"/>
      <c r="E21" s="18"/>
      <c r="F21" s="15"/>
    </row>
    <row r="22" spans="1:5" s="1" customFormat="1" ht="15" customHeight="1">
      <c r="A22" s="20"/>
      <c r="B22" s="93" t="s">
        <v>77</v>
      </c>
      <c r="C22" s="93"/>
      <c r="D22" s="93"/>
      <c r="E22" s="8"/>
    </row>
    <row r="23" spans="1:5" s="1" customFormat="1" ht="15" customHeight="1">
      <c r="A23" s="20"/>
      <c r="B23" s="93" t="s">
        <v>26</v>
      </c>
      <c r="C23" s="93"/>
      <c r="D23" s="93"/>
      <c r="E23" s="8"/>
    </row>
    <row r="24" spans="1:8" s="23" customFormat="1" ht="6" customHeight="1">
      <c r="A24" s="43"/>
      <c r="B24" s="91"/>
      <c r="C24" s="91"/>
      <c r="D24" s="91"/>
      <c r="E24" s="42"/>
      <c r="F24" s="42"/>
      <c r="G24" s="43"/>
      <c r="H24" s="43"/>
    </row>
    <row r="25" spans="2:8" s="23" customFormat="1" ht="15">
      <c r="B25" s="23" t="s">
        <v>6</v>
      </c>
      <c r="E25" s="40" t="s">
        <v>0</v>
      </c>
      <c r="F25" s="59">
        <v>9</v>
      </c>
      <c r="G25" s="75"/>
      <c r="H25" s="44">
        <f>F25*G25</f>
        <v>0</v>
      </c>
    </row>
    <row r="26" spans="5:6" s="23" customFormat="1" ht="15">
      <c r="E26" s="18"/>
      <c r="F26" s="19"/>
    </row>
    <row r="27" spans="1:5" s="1" customFormat="1" ht="60" customHeight="1">
      <c r="A27" s="36" t="s">
        <v>92</v>
      </c>
      <c r="B27" s="90" t="s">
        <v>75</v>
      </c>
      <c r="C27" s="90"/>
      <c r="D27" s="90"/>
      <c r="E27" s="8"/>
    </row>
    <row r="28" spans="1:5" s="1" customFormat="1" ht="15" customHeight="1">
      <c r="A28" s="20"/>
      <c r="B28" s="24" t="s">
        <v>19</v>
      </c>
      <c r="C28" s="92" t="s">
        <v>56</v>
      </c>
      <c r="D28" s="92"/>
      <c r="E28" s="8"/>
    </row>
    <row r="29" spans="1:5" s="1" customFormat="1" ht="15" customHeight="1">
      <c r="A29" s="20"/>
      <c r="B29" s="24" t="s">
        <v>20</v>
      </c>
      <c r="C29" s="92" t="s">
        <v>32</v>
      </c>
      <c r="D29" s="92"/>
      <c r="E29" s="8"/>
    </row>
    <row r="30" spans="1:5" s="1" customFormat="1" ht="15" customHeight="1">
      <c r="A30" s="20"/>
      <c r="B30" s="24" t="s">
        <v>21</v>
      </c>
      <c r="C30" s="92" t="s">
        <v>83</v>
      </c>
      <c r="D30" s="92"/>
      <c r="E30" s="8"/>
    </row>
    <row r="31" spans="1:5" s="1" customFormat="1" ht="15" customHeight="1">
      <c r="A31" s="20"/>
      <c r="B31" s="24" t="s">
        <v>22</v>
      </c>
      <c r="C31" s="92" t="s">
        <v>82</v>
      </c>
      <c r="D31" s="92"/>
      <c r="E31" s="8"/>
    </row>
    <row r="32" spans="1:5" s="1" customFormat="1" ht="15" customHeight="1">
      <c r="A32" s="20"/>
      <c r="B32" s="24" t="s">
        <v>23</v>
      </c>
      <c r="C32" s="92" t="s">
        <v>81</v>
      </c>
      <c r="D32" s="92"/>
      <c r="E32" s="8"/>
    </row>
    <row r="33" spans="1:5" s="1" customFormat="1" ht="15" customHeight="1">
      <c r="A33" s="20"/>
      <c r="B33" s="24" t="s">
        <v>24</v>
      </c>
      <c r="C33" s="92" t="s">
        <v>30</v>
      </c>
      <c r="D33" s="92"/>
      <c r="E33" s="8"/>
    </row>
    <row r="34" spans="1:5" s="1" customFormat="1" ht="15" customHeight="1">
      <c r="A34" s="20"/>
      <c r="B34" s="24" t="s">
        <v>25</v>
      </c>
      <c r="C34" s="92" t="s">
        <v>31</v>
      </c>
      <c r="D34" s="92"/>
      <c r="E34" s="8"/>
    </row>
    <row r="35" spans="1:5" s="1" customFormat="1" ht="15" customHeight="1">
      <c r="A35" s="20"/>
      <c r="B35" s="24" t="s">
        <v>71</v>
      </c>
      <c r="C35" s="92" t="s">
        <v>48</v>
      </c>
      <c r="D35" s="92"/>
      <c r="E35" s="8"/>
    </row>
    <row r="36" spans="1:5" s="1" customFormat="1" ht="15" customHeight="1">
      <c r="A36" s="20"/>
      <c r="B36" s="24" t="s">
        <v>54</v>
      </c>
      <c r="C36" s="92" t="s">
        <v>55</v>
      </c>
      <c r="D36" s="92"/>
      <c r="E36" s="8"/>
    </row>
    <row r="37" spans="1:5" s="1" customFormat="1" ht="15" customHeight="1">
      <c r="A37" s="20"/>
      <c r="B37" s="93" t="s">
        <v>84</v>
      </c>
      <c r="C37" s="93"/>
      <c r="D37" s="93"/>
      <c r="E37" s="8"/>
    </row>
    <row r="38" spans="1:5" s="1" customFormat="1" ht="15" customHeight="1">
      <c r="A38" s="20"/>
      <c r="B38" s="93" t="s">
        <v>26</v>
      </c>
      <c r="C38" s="93"/>
      <c r="D38" s="93"/>
      <c r="E38" s="8"/>
    </row>
    <row r="39" spans="1:8" s="1" customFormat="1" ht="6" customHeight="1">
      <c r="A39" s="69"/>
      <c r="B39" s="91"/>
      <c r="C39" s="91"/>
      <c r="D39" s="91"/>
      <c r="E39" s="52"/>
      <c r="F39" s="53"/>
      <c r="G39" s="53"/>
      <c r="H39" s="53"/>
    </row>
    <row r="40" spans="1:8" s="1" customFormat="1" ht="15" customHeight="1">
      <c r="A40" s="3"/>
      <c r="B40" s="23" t="s">
        <v>33</v>
      </c>
      <c r="C40" s="3"/>
      <c r="D40" s="25"/>
      <c r="E40" s="40" t="s">
        <v>0</v>
      </c>
      <c r="F40" s="59">
        <v>9</v>
      </c>
      <c r="G40" s="75"/>
      <c r="H40" s="44">
        <f>F40*G40</f>
        <v>0</v>
      </c>
    </row>
    <row r="41" spans="1:6" s="1" customFormat="1" ht="15" customHeight="1">
      <c r="A41" s="3"/>
      <c r="B41" s="23"/>
      <c r="C41" s="3"/>
      <c r="D41" s="25"/>
      <c r="E41" s="21"/>
      <c r="F41" s="22"/>
    </row>
    <row r="42" spans="1:6" s="23" customFormat="1" ht="44.25" customHeight="1">
      <c r="A42" s="35" t="s">
        <v>93</v>
      </c>
      <c r="B42" s="90" t="s">
        <v>57</v>
      </c>
      <c r="C42" s="90"/>
      <c r="D42" s="90"/>
      <c r="E42" s="18"/>
      <c r="F42" s="18"/>
    </row>
    <row r="43" spans="2:8" s="23" customFormat="1" ht="15" customHeight="1">
      <c r="B43" s="23" t="s">
        <v>8</v>
      </c>
      <c r="E43" s="35" t="s">
        <v>0</v>
      </c>
      <c r="F43" s="36">
        <v>9</v>
      </c>
      <c r="G43" s="75"/>
      <c r="H43" s="44">
        <f>F43*G43</f>
        <v>0</v>
      </c>
    </row>
    <row r="44" spans="2:8" s="23" customFormat="1" ht="15" customHeight="1">
      <c r="B44" s="23" t="s">
        <v>65</v>
      </c>
      <c r="E44" s="36" t="s">
        <v>0</v>
      </c>
      <c r="F44" s="36">
        <v>9</v>
      </c>
      <c r="G44" s="75"/>
      <c r="H44" s="44">
        <f aca="true" t="shared" si="0" ref="H44:H50">F44*G44</f>
        <v>0</v>
      </c>
    </row>
    <row r="45" spans="2:8" s="23" customFormat="1" ht="15" customHeight="1">
      <c r="B45" s="23" t="s">
        <v>5</v>
      </c>
      <c r="E45" s="36" t="s">
        <v>0</v>
      </c>
      <c r="F45" s="36">
        <v>9</v>
      </c>
      <c r="G45" s="75"/>
      <c r="H45" s="44">
        <f t="shared" si="0"/>
        <v>0</v>
      </c>
    </row>
    <row r="46" spans="1:8" s="1" customFormat="1" ht="15" customHeight="1">
      <c r="A46" s="2"/>
      <c r="B46" s="1" t="s">
        <v>66</v>
      </c>
      <c r="E46" s="35" t="s">
        <v>0</v>
      </c>
      <c r="F46" s="35">
        <v>9</v>
      </c>
      <c r="G46" s="75"/>
      <c r="H46" s="44">
        <f t="shared" si="0"/>
        <v>0</v>
      </c>
    </row>
    <row r="47" spans="1:8" s="23" customFormat="1" ht="15">
      <c r="A47" s="25"/>
      <c r="B47" s="23" t="s">
        <v>28</v>
      </c>
      <c r="E47" s="36" t="s">
        <v>0</v>
      </c>
      <c r="F47" s="36">
        <v>9</v>
      </c>
      <c r="G47" s="75"/>
      <c r="H47" s="44">
        <f t="shared" si="0"/>
        <v>0</v>
      </c>
    </row>
    <row r="48" spans="1:8" s="9" customFormat="1" ht="15" customHeight="1">
      <c r="A48" s="5"/>
      <c r="B48" s="23" t="s">
        <v>27</v>
      </c>
      <c r="E48" s="35" t="s">
        <v>0</v>
      </c>
      <c r="F48" s="35">
        <v>27</v>
      </c>
      <c r="G48" s="75"/>
      <c r="H48" s="44">
        <f t="shared" si="0"/>
        <v>0</v>
      </c>
    </row>
    <row r="49" spans="1:8" s="9" customFormat="1" ht="15" customHeight="1">
      <c r="A49" s="5"/>
      <c r="B49" s="23" t="s">
        <v>58</v>
      </c>
      <c r="E49" s="35" t="s">
        <v>115</v>
      </c>
      <c r="F49" s="35">
        <v>9</v>
      </c>
      <c r="G49" s="75"/>
      <c r="H49" s="44">
        <f t="shared" si="0"/>
        <v>0</v>
      </c>
    </row>
    <row r="50" spans="2:8" s="23" customFormat="1" ht="15" customHeight="1">
      <c r="B50" s="23" t="s">
        <v>2</v>
      </c>
      <c r="E50" s="36" t="s">
        <v>115</v>
      </c>
      <c r="F50" s="36">
        <v>1</v>
      </c>
      <c r="G50" s="75"/>
      <c r="H50" s="44">
        <f t="shared" si="0"/>
        <v>0</v>
      </c>
    </row>
    <row r="51" spans="1:8" s="23" customFormat="1" ht="6" customHeight="1">
      <c r="A51" s="43"/>
      <c r="B51" s="91"/>
      <c r="C51" s="91"/>
      <c r="D51" s="91"/>
      <c r="E51" s="42"/>
      <c r="F51" s="42"/>
      <c r="G51" s="43"/>
      <c r="H51" s="43"/>
    </row>
    <row r="52" spans="2:8" s="23" customFormat="1" ht="15" customHeight="1">
      <c r="B52" s="23" t="s">
        <v>29</v>
      </c>
      <c r="D52" s="25"/>
      <c r="E52" s="40" t="s">
        <v>115</v>
      </c>
      <c r="F52" s="59">
        <v>1</v>
      </c>
      <c r="G52" s="44"/>
      <c r="H52" s="44">
        <f>SUM(H43:H51)</f>
        <v>0</v>
      </c>
    </row>
    <row r="53" spans="5:6" s="23" customFormat="1" ht="15">
      <c r="E53" s="18"/>
      <c r="F53" s="19"/>
    </row>
    <row r="54" spans="1:6" s="1" customFormat="1" ht="30" customHeight="1">
      <c r="A54" s="35" t="s">
        <v>94</v>
      </c>
      <c r="B54" s="90" t="s">
        <v>45</v>
      </c>
      <c r="C54" s="90"/>
      <c r="D54" s="90"/>
      <c r="E54" s="13"/>
      <c r="F54" s="13"/>
    </row>
    <row r="55" spans="1:8" s="23" customFormat="1" ht="15" customHeight="1">
      <c r="A55" s="4"/>
      <c r="B55" s="3" t="s">
        <v>46</v>
      </c>
      <c r="E55" s="36" t="s">
        <v>1</v>
      </c>
      <c r="F55" s="59">
        <v>40</v>
      </c>
      <c r="G55" s="75"/>
      <c r="H55" s="44">
        <f>F55*G55</f>
        <v>0</v>
      </c>
    </row>
    <row r="56" spans="1:8" s="1" customFormat="1" ht="15" customHeight="1">
      <c r="A56" s="2"/>
      <c r="B56" s="1" t="s">
        <v>67</v>
      </c>
      <c r="E56" s="35" t="s">
        <v>1</v>
      </c>
      <c r="F56" s="59">
        <v>50</v>
      </c>
      <c r="G56" s="75"/>
      <c r="H56" s="44">
        <f>F56*G56</f>
        <v>0</v>
      </c>
    </row>
    <row r="57" spans="1:8" s="1" customFormat="1" ht="15" customHeight="1">
      <c r="A57" s="2"/>
      <c r="B57" s="1" t="s">
        <v>43</v>
      </c>
      <c r="E57" s="35" t="s">
        <v>1</v>
      </c>
      <c r="F57" s="59">
        <v>40</v>
      </c>
      <c r="G57" s="75"/>
      <c r="H57" s="44">
        <f>F57*G57</f>
        <v>0</v>
      </c>
    </row>
    <row r="58" spans="1:8" s="1" customFormat="1" ht="15">
      <c r="A58" s="2"/>
      <c r="B58" s="1" t="s">
        <v>44</v>
      </c>
      <c r="E58" s="35" t="s">
        <v>0</v>
      </c>
      <c r="F58" s="59">
        <v>6</v>
      </c>
      <c r="G58" s="75"/>
      <c r="H58" s="44">
        <f>F58*G58</f>
        <v>0</v>
      </c>
    </row>
    <row r="59" spans="1:8" s="9" customFormat="1" ht="15" customHeight="1">
      <c r="A59" s="5"/>
      <c r="B59" s="23" t="s">
        <v>27</v>
      </c>
      <c r="E59" s="35" t="s">
        <v>0</v>
      </c>
      <c r="F59" s="59">
        <v>3</v>
      </c>
      <c r="G59" s="75"/>
      <c r="H59" s="44">
        <f>F59*G59</f>
        <v>0</v>
      </c>
    </row>
    <row r="60" spans="1:8" s="1" customFormat="1" ht="15" customHeight="1">
      <c r="A60" s="2"/>
      <c r="B60" s="1" t="s">
        <v>2</v>
      </c>
      <c r="E60" s="35" t="s">
        <v>115</v>
      </c>
      <c r="F60" s="59">
        <v>1</v>
      </c>
      <c r="G60" s="75"/>
      <c r="H60" s="44">
        <f>F60*G60</f>
        <v>0</v>
      </c>
    </row>
    <row r="61" spans="1:8" s="1" customFormat="1" ht="6" customHeight="1">
      <c r="A61" s="70"/>
      <c r="B61" s="91"/>
      <c r="C61" s="91"/>
      <c r="D61" s="91"/>
      <c r="E61" s="54"/>
      <c r="F61" s="55"/>
      <c r="G61" s="53"/>
      <c r="H61" s="53"/>
    </row>
    <row r="62" spans="1:8" s="1" customFormat="1" ht="15" customHeight="1">
      <c r="A62" s="6"/>
      <c r="B62" s="3" t="s">
        <v>18</v>
      </c>
      <c r="C62" s="3"/>
      <c r="D62" s="25"/>
      <c r="E62" s="40" t="s">
        <v>115</v>
      </c>
      <c r="F62" s="66">
        <v>1</v>
      </c>
      <c r="H62" s="67">
        <f>SUM(H55:H61)</f>
        <v>0</v>
      </c>
    </row>
    <row r="63" spans="1:6" s="1" customFormat="1" ht="15" customHeight="1">
      <c r="A63" s="6"/>
      <c r="B63" s="3"/>
      <c r="C63" s="3"/>
      <c r="D63" s="25"/>
      <c r="E63" s="14"/>
      <c r="F63" s="13"/>
    </row>
    <row r="64" spans="1:6" s="23" customFormat="1" ht="15" customHeight="1">
      <c r="A64" s="36" t="s">
        <v>95</v>
      </c>
      <c r="B64" s="90" t="s">
        <v>60</v>
      </c>
      <c r="C64" s="90"/>
      <c r="D64" s="90"/>
      <c r="E64" s="15"/>
      <c r="F64" s="15"/>
    </row>
    <row r="65" spans="1:8" s="23" customFormat="1" ht="15">
      <c r="A65" s="25"/>
      <c r="B65" s="23" t="s">
        <v>14</v>
      </c>
      <c r="E65" s="36" t="s">
        <v>1</v>
      </c>
      <c r="F65" s="36">
        <v>20</v>
      </c>
      <c r="G65" s="75"/>
      <c r="H65" s="44">
        <f>F65*G65</f>
        <v>0</v>
      </c>
    </row>
    <row r="66" spans="1:8" s="23" customFormat="1" ht="15">
      <c r="A66" s="25"/>
      <c r="B66" s="23" t="s">
        <v>59</v>
      </c>
      <c r="E66" s="36" t="s">
        <v>15</v>
      </c>
      <c r="F66" s="36">
        <v>8</v>
      </c>
      <c r="G66" s="75"/>
      <c r="H66" s="44">
        <f>F66*G66</f>
        <v>0</v>
      </c>
    </row>
    <row r="67" spans="2:8" s="23" customFormat="1" ht="15" customHeight="1">
      <c r="B67" s="23" t="s">
        <v>2</v>
      </c>
      <c r="E67" s="36" t="s">
        <v>115</v>
      </c>
      <c r="F67" s="36">
        <v>1</v>
      </c>
      <c r="G67" s="75"/>
      <c r="H67" s="44">
        <f>F67*G67</f>
        <v>0</v>
      </c>
    </row>
    <row r="68" spans="1:8" s="23" customFormat="1" ht="6" customHeight="1">
      <c r="A68" s="43"/>
      <c r="B68" s="91"/>
      <c r="C68" s="91"/>
      <c r="D68" s="91"/>
      <c r="E68" s="42"/>
      <c r="F68" s="42"/>
      <c r="G68" s="43"/>
      <c r="H68" s="43"/>
    </row>
    <row r="69" spans="2:8" s="23" customFormat="1" ht="15">
      <c r="B69" s="23" t="s">
        <v>80</v>
      </c>
      <c r="E69" s="40" t="s">
        <v>115</v>
      </c>
      <c r="F69" s="59">
        <v>1</v>
      </c>
      <c r="H69" s="68">
        <f>SUM(H65:H68)</f>
        <v>0</v>
      </c>
    </row>
    <row r="70" spans="5:6" s="23" customFormat="1" ht="15">
      <c r="E70" s="18"/>
      <c r="F70" s="19"/>
    </row>
    <row r="71" spans="1:6" s="23" customFormat="1" ht="45" customHeight="1">
      <c r="A71" s="36" t="s">
        <v>96</v>
      </c>
      <c r="B71" s="90" t="s">
        <v>13</v>
      </c>
      <c r="C71" s="90"/>
      <c r="D71" s="90"/>
      <c r="E71" s="15"/>
      <c r="F71" s="15"/>
    </row>
    <row r="72" spans="1:8" s="23" customFormat="1" ht="15">
      <c r="A72" s="25"/>
      <c r="B72" s="23" t="s">
        <v>10</v>
      </c>
      <c r="E72" s="36" t="s">
        <v>0</v>
      </c>
      <c r="F72" s="36">
        <v>9</v>
      </c>
      <c r="G72" s="75"/>
      <c r="H72" s="44">
        <f>F72*G72</f>
        <v>0</v>
      </c>
    </row>
    <row r="73" spans="1:8" s="23" customFormat="1" ht="15">
      <c r="A73" s="25"/>
      <c r="B73" s="23" t="s">
        <v>9</v>
      </c>
      <c r="E73" s="36" t="s">
        <v>0</v>
      </c>
      <c r="F73" s="36">
        <v>9</v>
      </c>
      <c r="G73" s="75"/>
      <c r="H73" s="44">
        <f>F73*G73</f>
        <v>0</v>
      </c>
    </row>
    <row r="74" spans="1:8" s="23" customFormat="1" ht="15">
      <c r="A74" s="25"/>
      <c r="B74" s="23" t="s">
        <v>11</v>
      </c>
      <c r="E74" s="36" t="s">
        <v>0</v>
      </c>
      <c r="F74" s="36">
        <v>9</v>
      </c>
      <c r="G74" s="75"/>
      <c r="H74" s="44">
        <f>F74*G74</f>
        <v>0</v>
      </c>
    </row>
    <row r="75" spans="2:8" s="23" customFormat="1" ht="15" customHeight="1">
      <c r="B75" s="23" t="s">
        <v>2</v>
      </c>
      <c r="E75" s="36" t="s">
        <v>115</v>
      </c>
      <c r="F75" s="36">
        <v>1</v>
      </c>
      <c r="G75" s="75"/>
      <c r="H75" s="44">
        <f>F75*G75</f>
        <v>0</v>
      </c>
    </row>
    <row r="76" spans="1:8" s="23" customFormat="1" ht="6" customHeight="1">
      <c r="A76" s="43"/>
      <c r="B76" s="91"/>
      <c r="C76" s="91"/>
      <c r="D76" s="91"/>
      <c r="E76" s="42"/>
      <c r="F76" s="42"/>
      <c r="G76" s="43"/>
      <c r="H76" s="43"/>
    </row>
    <row r="77" spans="2:8" s="23" customFormat="1" ht="15">
      <c r="B77" s="23" t="s">
        <v>12</v>
      </c>
      <c r="E77" s="40" t="s">
        <v>115</v>
      </c>
      <c r="F77" s="59">
        <v>1</v>
      </c>
      <c r="G77" s="41"/>
      <c r="H77" s="44">
        <f>SUM(H72:H76)</f>
        <v>0</v>
      </c>
    </row>
    <row r="78" spans="5:6" s="23" customFormat="1" ht="15">
      <c r="E78" s="18"/>
      <c r="F78" s="19"/>
    </row>
    <row r="79" spans="1:6" s="23" customFormat="1" ht="30" customHeight="1">
      <c r="A79" s="36" t="s">
        <v>98</v>
      </c>
      <c r="B79" s="90" t="s">
        <v>61</v>
      </c>
      <c r="C79" s="90"/>
      <c r="D79" s="90"/>
      <c r="E79" s="15"/>
      <c r="F79" s="15"/>
    </row>
    <row r="80" spans="1:8" s="23" customFormat="1" ht="15" customHeight="1">
      <c r="A80" s="65"/>
      <c r="B80" s="43" t="s">
        <v>62</v>
      </c>
      <c r="C80" s="43"/>
      <c r="D80" s="43"/>
      <c r="E80" s="65" t="s">
        <v>115</v>
      </c>
      <c r="F80" s="65">
        <v>1</v>
      </c>
      <c r="G80" s="76"/>
      <c r="H80" s="71">
        <f>F80*G80</f>
        <v>0</v>
      </c>
    </row>
    <row r="81" spans="1:6" s="23" customFormat="1" ht="15">
      <c r="A81" s="36"/>
      <c r="E81" s="18"/>
      <c r="F81" s="19"/>
    </row>
    <row r="82" spans="1:6" s="23" customFormat="1" ht="15" customHeight="1">
      <c r="A82" s="36" t="s">
        <v>99</v>
      </c>
      <c r="B82" s="90" t="s">
        <v>68</v>
      </c>
      <c r="C82" s="90"/>
      <c r="D82" s="90"/>
      <c r="E82" s="15"/>
      <c r="F82" s="15"/>
    </row>
    <row r="83" spans="1:8" s="23" customFormat="1" ht="15" customHeight="1">
      <c r="A83" s="65"/>
      <c r="B83" s="72" t="s">
        <v>63</v>
      </c>
      <c r="C83" s="73"/>
      <c r="D83" s="70"/>
      <c r="E83" s="65" t="s">
        <v>115</v>
      </c>
      <c r="F83" s="65">
        <v>1</v>
      </c>
      <c r="G83" s="76"/>
      <c r="H83" s="71">
        <f>F83*G83</f>
        <v>0</v>
      </c>
    </row>
    <row r="84" spans="1:8" s="23" customFormat="1" ht="15" customHeight="1">
      <c r="A84" s="36"/>
      <c r="B84" s="10"/>
      <c r="C84" s="11"/>
      <c r="D84" s="12"/>
      <c r="E84" s="15"/>
      <c r="F84" s="15"/>
      <c r="G84" s="44"/>
      <c r="H84" s="44"/>
    </row>
    <row r="85" spans="1:8" s="23" customFormat="1" ht="30" customHeight="1">
      <c r="A85" s="36" t="s">
        <v>100</v>
      </c>
      <c r="B85" s="90" t="s">
        <v>76</v>
      </c>
      <c r="C85" s="90"/>
      <c r="D85" s="90"/>
      <c r="E85" s="15"/>
      <c r="F85" s="15"/>
      <c r="G85" s="44"/>
      <c r="H85" s="44"/>
    </row>
    <row r="86" spans="1:8" s="23" customFormat="1" ht="15" customHeight="1">
      <c r="A86" s="65"/>
      <c r="B86" s="72" t="s">
        <v>72</v>
      </c>
      <c r="C86" s="73"/>
      <c r="D86" s="70"/>
      <c r="E86" s="65" t="s">
        <v>115</v>
      </c>
      <c r="F86" s="65">
        <v>1</v>
      </c>
      <c r="G86" s="76"/>
      <c r="H86" s="71">
        <f>F86*G86</f>
        <v>0</v>
      </c>
    </row>
    <row r="87" spans="1:8" s="23" customFormat="1" ht="15" customHeight="1">
      <c r="A87" s="36"/>
      <c r="B87" s="10"/>
      <c r="C87" s="11"/>
      <c r="D87" s="12"/>
      <c r="E87" s="15"/>
      <c r="F87" s="15"/>
      <c r="G87" s="44"/>
      <c r="H87" s="44"/>
    </row>
    <row r="88" spans="1:8" s="23" customFormat="1" ht="15" customHeight="1">
      <c r="A88" s="36" t="s">
        <v>101</v>
      </c>
      <c r="B88" s="90" t="s">
        <v>17</v>
      </c>
      <c r="C88" s="90"/>
      <c r="D88" s="90"/>
      <c r="E88" s="15"/>
      <c r="F88" s="15"/>
      <c r="G88" s="44"/>
      <c r="H88" s="44"/>
    </row>
    <row r="89" spans="1:8" s="23" customFormat="1" ht="15" customHeight="1">
      <c r="A89" s="65"/>
      <c r="B89" s="72" t="s">
        <v>16</v>
      </c>
      <c r="C89" s="73"/>
      <c r="D89" s="70"/>
      <c r="E89" s="65" t="s">
        <v>115</v>
      </c>
      <c r="F89" s="65">
        <v>1</v>
      </c>
      <c r="G89" s="76"/>
      <c r="H89" s="71">
        <f>F89*G89</f>
        <v>0</v>
      </c>
    </row>
    <row r="90" spans="1:8" s="23" customFormat="1" ht="15" customHeight="1">
      <c r="A90" s="36"/>
      <c r="B90" s="10"/>
      <c r="C90" s="11"/>
      <c r="D90" s="12"/>
      <c r="E90" s="15"/>
      <c r="F90" s="15"/>
      <c r="G90" s="44"/>
      <c r="H90" s="44"/>
    </row>
    <row r="91" spans="1:8" s="23" customFormat="1" ht="15" customHeight="1">
      <c r="A91" s="36" t="s">
        <v>102</v>
      </c>
      <c r="B91" s="90" t="s">
        <v>69</v>
      </c>
      <c r="C91" s="90"/>
      <c r="D91" s="90"/>
      <c r="E91" s="15"/>
      <c r="F91" s="15"/>
      <c r="G91" s="44"/>
      <c r="H91" s="44"/>
    </row>
    <row r="92" spans="1:8" s="23" customFormat="1" ht="15" customHeight="1">
      <c r="A92" s="65"/>
      <c r="B92" s="72" t="s">
        <v>70</v>
      </c>
      <c r="C92" s="73"/>
      <c r="D92" s="70"/>
      <c r="E92" s="65" t="s">
        <v>115</v>
      </c>
      <c r="F92" s="65">
        <v>1</v>
      </c>
      <c r="G92" s="76"/>
      <c r="H92" s="71">
        <f>F92*G92</f>
        <v>0</v>
      </c>
    </row>
    <row r="93" spans="1:8" s="23" customFormat="1" ht="15" customHeight="1">
      <c r="A93" s="36"/>
      <c r="B93" s="10"/>
      <c r="C93" s="11"/>
      <c r="D93" s="12"/>
      <c r="E93" s="15"/>
      <c r="F93" s="15"/>
      <c r="G93" s="44"/>
      <c r="H93" s="44"/>
    </row>
    <row r="94" spans="1:8" s="23" customFormat="1" ht="15" customHeight="1">
      <c r="A94" s="36" t="s">
        <v>103</v>
      </c>
      <c r="B94" s="90" t="s">
        <v>73</v>
      </c>
      <c r="C94" s="90"/>
      <c r="D94" s="90"/>
      <c r="E94" s="15"/>
      <c r="F94" s="15"/>
      <c r="G94" s="44"/>
      <c r="H94" s="44"/>
    </row>
    <row r="95" spans="1:8" s="23" customFormat="1" ht="15" customHeight="1">
      <c r="A95" s="65"/>
      <c r="B95" s="72" t="s">
        <v>4</v>
      </c>
      <c r="C95" s="73"/>
      <c r="D95" s="70"/>
      <c r="E95" s="65" t="s">
        <v>115</v>
      </c>
      <c r="F95" s="65">
        <v>1</v>
      </c>
      <c r="G95" s="76"/>
      <c r="H95" s="71">
        <f>F95*G95</f>
        <v>0</v>
      </c>
    </row>
    <row r="96" spans="1:8" s="23" customFormat="1" ht="15" customHeight="1">
      <c r="A96" s="36"/>
      <c r="B96" s="10"/>
      <c r="C96" s="11"/>
      <c r="D96" s="12"/>
      <c r="E96" s="15"/>
      <c r="F96" s="15"/>
      <c r="G96" s="44"/>
      <c r="H96" s="44"/>
    </row>
    <row r="97" spans="1:8" s="23" customFormat="1" ht="15" customHeight="1">
      <c r="A97" s="36" t="s">
        <v>104</v>
      </c>
      <c r="B97" s="90" t="s">
        <v>78</v>
      </c>
      <c r="C97" s="90"/>
      <c r="D97" s="90"/>
      <c r="E97" s="15"/>
      <c r="F97" s="15"/>
      <c r="G97" s="44"/>
      <c r="H97" s="44"/>
    </row>
    <row r="98" spans="1:8" s="23" customFormat="1" ht="15" customHeight="1">
      <c r="A98" s="65"/>
      <c r="B98" s="72" t="s">
        <v>79</v>
      </c>
      <c r="C98" s="73"/>
      <c r="D98" s="70"/>
      <c r="E98" s="65" t="s">
        <v>115</v>
      </c>
      <c r="F98" s="65">
        <v>1</v>
      </c>
      <c r="G98" s="76"/>
      <c r="H98" s="71">
        <f>F98*G98</f>
        <v>0</v>
      </c>
    </row>
    <row r="99" spans="1:8" s="23" customFormat="1" ht="15" customHeight="1">
      <c r="A99" s="36"/>
      <c r="B99" s="10"/>
      <c r="C99" s="11"/>
      <c r="D99" s="12"/>
      <c r="E99" s="15"/>
      <c r="F99" s="15"/>
      <c r="G99" s="44"/>
      <c r="H99" s="44"/>
    </row>
    <row r="100" spans="1:8" s="23" customFormat="1" ht="30" customHeight="1">
      <c r="A100" s="36" t="s">
        <v>105</v>
      </c>
      <c r="B100" s="90" t="s">
        <v>7</v>
      </c>
      <c r="C100" s="90"/>
      <c r="D100" s="90"/>
      <c r="E100" s="15"/>
      <c r="F100" s="15"/>
      <c r="G100" s="44"/>
      <c r="H100" s="44"/>
    </row>
    <row r="101" spans="1:8" s="23" customFormat="1" ht="15" customHeight="1">
      <c r="A101" s="74"/>
      <c r="B101" s="72" t="s">
        <v>3</v>
      </c>
      <c r="C101" s="73"/>
      <c r="D101" s="70"/>
      <c r="E101" s="65" t="s">
        <v>115</v>
      </c>
      <c r="F101" s="65">
        <v>1</v>
      </c>
      <c r="G101" s="76"/>
      <c r="H101" s="71">
        <f>F101*G101</f>
        <v>0</v>
      </c>
    </row>
    <row r="102" spans="1:8" s="23" customFormat="1" ht="6" customHeight="1" thickBot="1">
      <c r="A102" s="7"/>
      <c r="B102" s="7"/>
      <c r="C102" s="7"/>
      <c r="D102" s="7"/>
      <c r="E102" s="16"/>
      <c r="F102" s="17"/>
      <c r="G102" s="56"/>
      <c r="H102" s="56"/>
    </row>
    <row r="103" spans="1:8" s="36" customFormat="1" ht="24.75" customHeight="1" thickBot="1" thickTop="1">
      <c r="A103" s="98" t="s">
        <v>106</v>
      </c>
      <c r="B103" s="98"/>
      <c r="C103" s="58" t="s">
        <v>107</v>
      </c>
      <c r="D103" s="58"/>
      <c r="E103" s="99"/>
      <c r="F103" s="99"/>
      <c r="G103" s="87">
        <f>H25+H40+H52+H62+H69+H77+H80+H83+H86+H89+H92+H95+H98+H101</f>
        <v>0</v>
      </c>
      <c r="H103" s="87"/>
    </row>
    <row r="104" spans="5:6" s="23" customFormat="1" ht="15.75" thickTop="1">
      <c r="E104" s="15"/>
      <c r="F104" s="15"/>
    </row>
    <row r="105" spans="1:8" s="23" customFormat="1" ht="15.75" thickBot="1">
      <c r="A105" s="56"/>
      <c r="B105" s="56"/>
      <c r="C105" s="56"/>
      <c r="D105" s="56"/>
      <c r="E105" s="17"/>
      <c r="F105" s="17"/>
      <c r="G105" s="56"/>
      <c r="H105" s="56"/>
    </row>
    <row r="106" spans="1:8" s="23" customFormat="1" ht="16.5" thickBot="1" thickTop="1">
      <c r="A106" s="101" t="s">
        <v>116</v>
      </c>
      <c r="B106" s="101"/>
      <c r="C106" s="60"/>
      <c r="D106" s="60"/>
      <c r="E106" s="62"/>
      <c r="F106" s="62"/>
      <c r="G106" s="57"/>
      <c r="H106" s="57"/>
    </row>
    <row r="107" spans="1:8" s="23" customFormat="1" ht="15.75" thickTop="1">
      <c r="A107" s="79" t="s">
        <v>97</v>
      </c>
      <c r="B107" s="79"/>
      <c r="C107" s="63" t="s">
        <v>107</v>
      </c>
      <c r="D107" s="64"/>
      <c r="E107" s="82"/>
      <c r="F107" s="82"/>
      <c r="G107" s="81">
        <f>G103</f>
        <v>0</v>
      </c>
      <c r="H107" s="81"/>
    </row>
    <row r="108" spans="1:8" s="23" customFormat="1" ht="15">
      <c r="A108" s="78" t="s">
        <v>117</v>
      </c>
      <c r="B108" s="78"/>
      <c r="C108" s="65" t="s">
        <v>107</v>
      </c>
      <c r="D108" s="65"/>
      <c r="E108" s="84"/>
      <c r="F108" s="84"/>
      <c r="G108" s="81">
        <f>G107</f>
        <v>0</v>
      </c>
      <c r="H108" s="81"/>
    </row>
    <row r="109" spans="1:8" s="23" customFormat="1" ht="15">
      <c r="A109" s="79" t="s">
        <v>118</v>
      </c>
      <c r="B109" s="79"/>
      <c r="C109" s="65" t="s">
        <v>107</v>
      </c>
      <c r="D109" s="65"/>
      <c r="E109" s="84"/>
      <c r="F109" s="84"/>
      <c r="G109" s="81">
        <f>0.25*G108</f>
        <v>0</v>
      </c>
      <c r="H109" s="81"/>
    </row>
    <row r="110" spans="1:8" s="23" customFormat="1" ht="15.75" thickBot="1">
      <c r="A110" s="102" t="s">
        <v>119</v>
      </c>
      <c r="B110" s="102"/>
      <c r="C110" s="61" t="s">
        <v>107</v>
      </c>
      <c r="D110" s="61"/>
      <c r="E110" s="83"/>
      <c r="F110" s="83"/>
      <c r="G110" s="80">
        <f>G108+G109</f>
        <v>0</v>
      </c>
      <c r="H110" s="80"/>
    </row>
    <row r="111" spans="5:6" s="23" customFormat="1" ht="15.75" thickTop="1">
      <c r="E111" s="15"/>
      <c r="F111" s="15"/>
    </row>
    <row r="112" spans="5:6" s="23" customFormat="1" ht="15">
      <c r="E112" s="15"/>
      <c r="F112" s="15"/>
    </row>
    <row r="113" spans="5:8" s="23" customFormat="1" ht="15">
      <c r="E113" s="95" t="s">
        <v>121</v>
      </c>
      <c r="F113" s="95"/>
      <c r="G113" s="95"/>
      <c r="H113" s="95"/>
    </row>
    <row r="114" spans="5:6" s="23" customFormat="1" ht="15">
      <c r="E114" s="77"/>
      <c r="F114" s="15"/>
    </row>
    <row r="115" spans="5:8" s="23" customFormat="1" ht="15">
      <c r="E115" s="96"/>
      <c r="F115" s="96"/>
      <c r="G115" s="96"/>
      <c r="H115" s="96"/>
    </row>
    <row r="116" spans="5:6" s="23" customFormat="1" ht="15">
      <c r="E116" s="77"/>
      <c r="F116" s="15"/>
    </row>
    <row r="117" spans="5:6" s="23" customFormat="1" ht="15">
      <c r="E117" s="77"/>
      <c r="F117" s="15"/>
    </row>
    <row r="118" spans="5:6" s="23" customFormat="1" ht="15">
      <c r="E118" s="77"/>
      <c r="F118" s="15"/>
    </row>
    <row r="119" spans="5:8" s="23" customFormat="1" ht="15">
      <c r="E119" s="95" t="s">
        <v>122</v>
      </c>
      <c r="F119" s="95"/>
      <c r="G119" s="95"/>
      <c r="H119" s="95"/>
    </row>
    <row r="120" spans="5:6" s="23" customFormat="1" ht="15">
      <c r="E120" s="77"/>
      <c r="F120" s="15"/>
    </row>
    <row r="121" spans="5:6" s="23" customFormat="1" ht="15">
      <c r="E121" s="77"/>
      <c r="F121" s="15"/>
    </row>
    <row r="122" spans="5:6" s="23" customFormat="1" ht="15">
      <c r="E122" s="77"/>
      <c r="F122" s="15"/>
    </row>
    <row r="123" spans="5:8" s="23" customFormat="1" ht="15">
      <c r="E123" s="94" t="s">
        <v>123</v>
      </c>
      <c r="F123" s="94"/>
      <c r="G123" s="94"/>
      <c r="H123" s="94"/>
    </row>
    <row r="124" spans="5:6" s="23" customFormat="1" ht="15">
      <c r="E124" s="15"/>
      <c r="F124" s="15"/>
    </row>
    <row r="125" spans="5:6" s="23" customFormat="1" ht="15">
      <c r="E125" s="15"/>
      <c r="F125" s="15"/>
    </row>
    <row r="126" spans="5:6" s="23" customFormat="1" ht="15">
      <c r="E126" s="15"/>
      <c r="F126" s="15"/>
    </row>
    <row r="127" spans="5:6" s="23" customFormat="1" ht="15">
      <c r="E127" s="15"/>
      <c r="F127" s="15"/>
    </row>
    <row r="128" spans="5:6" s="23" customFormat="1" ht="15">
      <c r="E128" s="15"/>
      <c r="F128" s="15"/>
    </row>
    <row r="129" spans="5:6" s="23" customFormat="1" ht="15">
      <c r="E129" s="15"/>
      <c r="F129" s="15"/>
    </row>
    <row r="130" spans="5:6" s="23" customFormat="1" ht="15">
      <c r="E130" s="15"/>
      <c r="F130" s="15"/>
    </row>
    <row r="131" spans="5:6" s="23" customFormat="1" ht="15">
      <c r="E131" s="15"/>
      <c r="F131" s="15"/>
    </row>
    <row r="132" spans="5:6" s="23" customFormat="1" ht="15">
      <c r="E132" s="15"/>
      <c r="F132" s="15"/>
    </row>
    <row r="133" spans="5:6" s="23" customFormat="1" ht="15">
      <c r="E133" s="15"/>
      <c r="F133" s="15"/>
    </row>
    <row r="134" spans="5:6" s="23" customFormat="1" ht="15">
      <c r="E134" s="15"/>
      <c r="F134" s="15"/>
    </row>
    <row r="135" spans="5:6" s="23" customFormat="1" ht="15">
      <c r="E135" s="15"/>
      <c r="F135" s="15"/>
    </row>
    <row r="136" spans="5:6" s="23" customFormat="1" ht="15">
      <c r="E136" s="15"/>
      <c r="F136" s="15"/>
    </row>
    <row r="137" spans="5:6" s="23" customFormat="1" ht="15">
      <c r="E137" s="15"/>
      <c r="F137" s="15"/>
    </row>
    <row r="138" spans="5:6" s="23" customFormat="1" ht="15">
      <c r="E138" s="15"/>
      <c r="F138" s="15"/>
    </row>
    <row r="139" spans="5:6" s="23" customFormat="1" ht="15">
      <c r="E139" s="15"/>
      <c r="F139" s="15"/>
    </row>
    <row r="140" spans="5:6" s="23" customFormat="1" ht="15">
      <c r="E140" s="15"/>
      <c r="F140" s="15"/>
    </row>
    <row r="141" spans="5:6" s="23" customFormat="1" ht="15">
      <c r="E141" s="15"/>
      <c r="F141" s="15"/>
    </row>
    <row r="142" spans="5:6" s="23" customFormat="1" ht="15">
      <c r="E142" s="15"/>
      <c r="F142" s="15"/>
    </row>
    <row r="143" spans="5:6" s="23" customFormat="1" ht="15">
      <c r="E143" s="15"/>
      <c r="F143" s="15"/>
    </row>
    <row r="144" spans="5:6" s="23" customFormat="1" ht="15">
      <c r="E144" s="15"/>
      <c r="F144" s="15"/>
    </row>
    <row r="145" spans="5:6" s="23" customFormat="1" ht="15">
      <c r="E145" s="15"/>
      <c r="F145" s="15"/>
    </row>
    <row r="146" spans="5:6" s="23" customFormat="1" ht="15">
      <c r="E146" s="15"/>
      <c r="F146" s="15"/>
    </row>
    <row r="147" spans="5:6" s="23" customFormat="1" ht="15">
      <c r="E147" s="15"/>
      <c r="F147" s="15"/>
    </row>
    <row r="148" spans="5:6" s="23" customFormat="1" ht="15">
      <c r="E148" s="15"/>
      <c r="F148" s="15"/>
    </row>
    <row r="149" spans="5:6" s="23" customFormat="1" ht="15">
      <c r="E149" s="15"/>
      <c r="F149" s="15"/>
    </row>
    <row r="150" spans="5:6" s="23" customFormat="1" ht="15">
      <c r="E150" s="15"/>
      <c r="F150" s="15"/>
    </row>
    <row r="151" spans="5:6" s="23" customFormat="1" ht="15">
      <c r="E151" s="15"/>
      <c r="F151" s="15"/>
    </row>
    <row r="152" spans="5:6" s="23" customFormat="1" ht="15">
      <c r="E152" s="15"/>
      <c r="F152" s="15"/>
    </row>
    <row r="153" spans="5:6" s="23" customFormat="1" ht="15">
      <c r="E153" s="15"/>
      <c r="F153" s="15"/>
    </row>
    <row r="154" spans="5:6" s="23" customFormat="1" ht="15">
      <c r="E154" s="15"/>
      <c r="F154" s="15"/>
    </row>
    <row r="155" spans="5:6" s="23" customFormat="1" ht="15">
      <c r="E155" s="15"/>
      <c r="F155" s="15"/>
    </row>
    <row r="156" spans="5:6" s="23" customFormat="1" ht="15">
      <c r="E156" s="15"/>
      <c r="F156" s="15"/>
    </row>
    <row r="157" spans="5:6" s="23" customFormat="1" ht="15">
      <c r="E157" s="15"/>
      <c r="F157" s="15"/>
    </row>
    <row r="158" spans="5:6" s="23" customFormat="1" ht="15">
      <c r="E158" s="15"/>
      <c r="F158" s="15"/>
    </row>
    <row r="159" spans="5:6" s="23" customFormat="1" ht="15">
      <c r="E159" s="15"/>
      <c r="F159" s="15"/>
    </row>
    <row r="160" spans="5:6" s="23" customFormat="1" ht="15">
      <c r="E160" s="15"/>
      <c r="F160" s="15"/>
    </row>
    <row r="161" spans="5:6" s="23" customFormat="1" ht="15">
      <c r="E161" s="15"/>
      <c r="F161" s="15"/>
    </row>
    <row r="162" spans="5:6" s="23" customFormat="1" ht="15">
      <c r="E162" s="15"/>
      <c r="F162" s="15"/>
    </row>
    <row r="163" spans="5:6" s="23" customFormat="1" ht="15">
      <c r="E163" s="15"/>
      <c r="F163" s="15"/>
    </row>
    <row r="164" spans="5:6" s="23" customFormat="1" ht="15">
      <c r="E164" s="15"/>
      <c r="F164" s="15"/>
    </row>
    <row r="165" spans="5:6" s="23" customFormat="1" ht="15">
      <c r="E165" s="15"/>
      <c r="F165" s="15"/>
    </row>
    <row r="166" spans="5:6" s="23" customFormat="1" ht="15">
      <c r="E166" s="15"/>
      <c r="F166" s="15"/>
    </row>
    <row r="167" spans="5:6" s="23" customFormat="1" ht="15">
      <c r="E167" s="15"/>
      <c r="F167" s="15"/>
    </row>
    <row r="168" spans="5:6" s="23" customFormat="1" ht="15">
      <c r="E168" s="15"/>
      <c r="F168" s="15"/>
    </row>
    <row r="169" spans="5:6" s="23" customFormat="1" ht="15">
      <c r="E169" s="15"/>
      <c r="F169" s="15"/>
    </row>
    <row r="170" spans="5:6" s="23" customFormat="1" ht="15">
      <c r="E170" s="15"/>
      <c r="F170" s="15"/>
    </row>
    <row r="171" spans="5:6" s="23" customFormat="1" ht="15">
      <c r="E171" s="15"/>
      <c r="F171" s="15"/>
    </row>
    <row r="172" spans="5:6" s="23" customFormat="1" ht="15">
      <c r="E172" s="15"/>
      <c r="F172" s="15"/>
    </row>
    <row r="173" spans="5:6" s="23" customFormat="1" ht="15">
      <c r="E173" s="15"/>
      <c r="F173" s="15"/>
    </row>
    <row r="174" spans="5:6" s="23" customFormat="1" ht="15">
      <c r="E174" s="15"/>
      <c r="F174" s="15"/>
    </row>
    <row r="175" spans="5:6" s="23" customFormat="1" ht="15">
      <c r="E175" s="15"/>
      <c r="F175" s="15"/>
    </row>
    <row r="176" spans="5:6" s="23" customFormat="1" ht="15">
      <c r="E176" s="15"/>
      <c r="F176" s="15"/>
    </row>
    <row r="177" spans="5:6" s="23" customFormat="1" ht="15">
      <c r="E177" s="15"/>
      <c r="F177" s="15"/>
    </row>
    <row r="178" spans="5:6" s="23" customFormat="1" ht="15">
      <c r="E178" s="15"/>
      <c r="F178" s="15"/>
    </row>
    <row r="179" spans="5:6" s="23" customFormat="1" ht="15">
      <c r="E179" s="15"/>
      <c r="F179" s="15"/>
    </row>
    <row r="180" spans="5:6" s="23" customFormat="1" ht="15">
      <c r="E180" s="15"/>
      <c r="F180" s="15"/>
    </row>
    <row r="181" spans="5:6" s="23" customFormat="1" ht="15">
      <c r="E181" s="15"/>
      <c r="F181" s="15"/>
    </row>
    <row r="182" spans="5:6" s="23" customFormat="1" ht="15">
      <c r="E182" s="15"/>
      <c r="F182" s="15"/>
    </row>
    <row r="183" spans="5:6" s="23" customFormat="1" ht="15">
      <c r="E183" s="15"/>
      <c r="F183" s="15"/>
    </row>
    <row r="184" spans="5:6" s="23" customFormat="1" ht="15">
      <c r="E184" s="15"/>
      <c r="F184" s="15"/>
    </row>
    <row r="185" spans="5:6" s="23" customFormat="1" ht="15">
      <c r="E185" s="15"/>
      <c r="F185" s="15"/>
    </row>
    <row r="186" spans="5:6" s="23" customFormat="1" ht="15">
      <c r="E186" s="15"/>
      <c r="F186" s="15"/>
    </row>
    <row r="187" spans="5:6" s="23" customFormat="1" ht="15">
      <c r="E187" s="15"/>
      <c r="F187" s="15"/>
    </row>
    <row r="188" spans="5:6" s="23" customFormat="1" ht="15">
      <c r="E188" s="15"/>
      <c r="F188" s="15"/>
    </row>
    <row r="189" spans="5:6" s="23" customFormat="1" ht="15">
      <c r="E189" s="15"/>
      <c r="F189" s="15"/>
    </row>
    <row r="190" spans="5:6" s="23" customFormat="1" ht="15">
      <c r="E190" s="15"/>
      <c r="F190" s="15"/>
    </row>
    <row r="191" spans="5:6" s="23" customFormat="1" ht="15">
      <c r="E191" s="15"/>
      <c r="F191" s="15"/>
    </row>
    <row r="192" spans="5:6" s="23" customFormat="1" ht="15">
      <c r="E192" s="15"/>
      <c r="F192" s="15"/>
    </row>
    <row r="193" spans="5:6" s="23" customFormat="1" ht="15">
      <c r="E193" s="15"/>
      <c r="F193" s="15"/>
    </row>
    <row r="194" spans="5:6" s="23" customFormat="1" ht="15">
      <c r="E194" s="15"/>
      <c r="F194" s="15"/>
    </row>
    <row r="195" spans="5:6" s="23" customFormat="1" ht="15">
      <c r="E195" s="15"/>
      <c r="F195" s="15"/>
    </row>
    <row r="196" spans="5:6" s="23" customFormat="1" ht="15">
      <c r="E196" s="15"/>
      <c r="F196" s="15"/>
    </row>
    <row r="197" spans="5:6" s="23" customFormat="1" ht="15">
      <c r="E197" s="15"/>
      <c r="F197" s="15"/>
    </row>
    <row r="198" spans="5:6" s="23" customFormat="1" ht="15">
      <c r="E198" s="15"/>
      <c r="F198" s="15"/>
    </row>
    <row r="199" spans="5:6" s="23" customFormat="1" ht="15">
      <c r="E199" s="15"/>
      <c r="F199" s="15"/>
    </row>
    <row r="200" spans="5:6" s="23" customFormat="1" ht="15">
      <c r="E200" s="15"/>
      <c r="F200" s="15"/>
    </row>
    <row r="201" spans="5:6" s="23" customFormat="1" ht="15">
      <c r="E201" s="15"/>
      <c r="F201" s="15"/>
    </row>
    <row r="202" spans="5:6" s="23" customFormat="1" ht="15">
      <c r="E202" s="15"/>
      <c r="F202" s="15"/>
    </row>
    <row r="203" spans="5:6" s="23" customFormat="1" ht="15">
      <c r="E203" s="15"/>
      <c r="F203" s="15"/>
    </row>
    <row r="204" spans="5:6" s="23" customFormat="1" ht="15">
      <c r="E204" s="15"/>
      <c r="F204" s="15"/>
    </row>
    <row r="205" spans="5:6" s="23" customFormat="1" ht="15">
      <c r="E205" s="15"/>
      <c r="F205" s="15"/>
    </row>
    <row r="206" spans="5:6" s="23" customFormat="1" ht="15">
      <c r="E206" s="15"/>
      <c r="F206" s="15"/>
    </row>
    <row r="207" spans="5:6" s="23" customFormat="1" ht="15">
      <c r="E207" s="15"/>
      <c r="F207" s="15"/>
    </row>
    <row r="208" spans="5:6" s="23" customFormat="1" ht="15">
      <c r="E208" s="15"/>
      <c r="F208" s="15"/>
    </row>
    <row r="209" spans="5:6" s="23" customFormat="1" ht="15">
      <c r="E209" s="15"/>
      <c r="F209" s="15"/>
    </row>
    <row r="210" spans="5:6" s="23" customFormat="1" ht="15">
      <c r="E210" s="15"/>
      <c r="F210" s="15"/>
    </row>
    <row r="211" spans="5:6" s="23" customFormat="1" ht="15">
      <c r="E211" s="15"/>
      <c r="F211" s="15"/>
    </row>
    <row r="212" spans="5:6" s="23" customFormat="1" ht="15">
      <c r="E212" s="15"/>
      <c r="F212" s="15"/>
    </row>
    <row r="213" spans="5:6" s="23" customFormat="1" ht="15">
      <c r="E213" s="15"/>
      <c r="F213" s="15"/>
    </row>
    <row r="214" spans="5:6" s="23" customFormat="1" ht="15">
      <c r="E214" s="15"/>
      <c r="F214" s="15"/>
    </row>
    <row r="215" spans="5:6" s="23" customFormat="1" ht="15">
      <c r="E215" s="15"/>
      <c r="F215" s="15"/>
    </row>
  </sheetData>
  <sheetProtection password="CC45" sheet="1" objects="1" scenarios="1" selectLockedCells="1"/>
  <mergeCells count="69">
    <mergeCell ref="E123:H123"/>
    <mergeCell ref="E119:H119"/>
    <mergeCell ref="E115:H115"/>
    <mergeCell ref="E113:H113"/>
    <mergeCell ref="A9:D9"/>
    <mergeCell ref="A103:B103"/>
    <mergeCell ref="E103:F103"/>
    <mergeCell ref="C20:D20"/>
    <mergeCell ref="C21:D21"/>
    <mergeCell ref="C17:D17"/>
    <mergeCell ref="A106:B106"/>
    <mergeCell ref="A110:B110"/>
    <mergeCell ref="A109:B109"/>
    <mergeCell ref="C30:D30"/>
    <mergeCell ref="C31:D31"/>
    <mergeCell ref="B51:D51"/>
    <mergeCell ref="B6:D6"/>
    <mergeCell ref="B5:D5"/>
    <mergeCell ref="B82:D82"/>
    <mergeCell ref="B91:D91"/>
    <mergeCell ref="C35:D35"/>
    <mergeCell ref="B85:D85"/>
    <mergeCell ref="B22:D22"/>
    <mergeCell ref="B23:D23"/>
    <mergeCell ref="B42:D42"/>
    <mergeCell ref="C36:D36"/>
    <mergeCell ref="C28:D28"/>
    <mergeCell ref="C29:D29"/>
    <mergeCell ref="C13:D13"/>
    <mergeCell ref="C16:D16"/>
    <mergeCell ref="C19:D19"/>
    <mergeCell ref="C14:D14"/>
    <mergeCell ref="B38:D38"/>
    <mergeCell ref="B39:D39"/>
    <mergeCell ref="C32:D32"/>
    <mergeCell ref="B37:D37"/>
    <mergeCell ref="B64:D64"/>
    <mergeCell ref="B68:D68"/>
    <mergeCell ref="B88:D88"/>
    <mergeCell ref="B94:D94"/>
    <mergeCell ref="B100:D100"/>
    <mergeCell ref="B97:D97"/>
    <mergeCell ref="B79:D79"/>
    <mergeCell ref="A7:B7"/>
    <mergeCell ref="B11:D11"/>
    <mergeCell ref="G103:H103"/>
    <mergeCell ref="A2:H2"/>
    <mergeCell ref="A3:H3"/>
    <mergeCell ref="B12:D12"/>
    <mergeCell ref="B24:D24"/>
    <mergeCell ref="B54:D54"/>
    <mergeCell ref="B61:D61"/>
    <mergeCell ref="B76:D76"/>
    <mergeCell ref="C15:D15"/>
    <mergeCell ref="C18:D18"/>
    <mergeCell ref="B27:D27"/>
    <mergeCell ref="C33:D33"/>
    <mergeCell ref="C34:D34"/>
    <mergeCell ref="B71:D71"/>
    <mergeCell ref="A108:B108"/>
    <mergeCell ref="A107:B107"/>
    <mergeCell ref="G110:H110"/>
    <mergeCell ref="G109:H109"/>
    <mergeCell ref="G108:H108"/>
    <mergeCell ref="G107:H107"/>
    <mergeCell ref="E107:F107"/>
    <mergeCell ref="E110:F110"/>
    <mergeCell ref="E109:F109"/>
    <mergeCell ref="E108:F108"/>
  </mergeCells>
  <printOptions/>
  <pageMargins left="0.4724409448818898" right="0.4330708661417323" top="0.66" bottom="0.4330708661417323" header="0.3937007874015748" footer="0.1968503937007874"/>
  <pageSetup firstPageNumber="2" useFirstPageNumber="1" horizontalDpi="600" verticalDpi="600" orientation="portrait" paperSize="9" scale="90" r:id="rId1"/>
  <headerFooter alignWithMargins="0">
    <oddFooter>&amp;L&amp;"Times New Roman,Regular"&amp;11       Projektant: Bruno Ister, dipl.ing.el.
&amp;R&amp;"Times New Roman,Regular"&amp;11VING d.o.o. Varaždin
</oddFooter>
  </headerFooter>
  <rowBreaks count="2" manualBreakCount="2">
    <brk id="41" max="255" man="1"/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VING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Ister</dc:creator>
  <cp:keywords/>
  <dc:description/>
  <cp:lastModifiedBy>Karmen Meić</cp:lastModifiedBy>
  <cp:lastPrinted>2019-11-05T11:17:00Z</cp:lastPrinted>
  <dcterms:created xsi:type="dcterms:W3CDTF">1998-02-03T09:36:37Z</dcterms:created>
  <dcterms:modified xsi:type="dcterms:W3CDTF">2019-11-06T14:24:20Z</dcterms:modified>
  <cp:category/>
  <cp:version/>
  <cp:contentType/>
  <cp:contentStatus/>
</cp:coreProperties>
</file>