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Troškovnik II faza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<sst xmlns="http://schemas.openxmlformats.org/spreadsheetml/2006/main" count="105" uniqueCount="79">
  <si>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UKUPNO:</t>
  </si>
  <si>
    <t>Red.br.</t>
  </si>
  <si>
    <t>Jed.mj.</t>
  </si>
  <si>
    <t>Količina</t>
  </si>
  <si>
    <t>Cijena</t>
  </si>
  <si>
    <t>Iznos</t>
  </si>
  <si>
    <t>Opis stavke</t>
  </si>
  <si>
    <t>m³</t>
  </si>
  <si>
    <t>m²</t>
  </si>
  <si>
    <t>Ponuditelj: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</si>
  <si>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</si>
  <si>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</si>
  <si>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</si>
  <si>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</si>
  <si>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</si>
  <si>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</si>
  <si>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</si>
  <si>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</si>
  <si>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</si>
  <si>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</si>
  <si>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</si>
  <si>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PDV 25%</t>
  </si>
  <si>
    <t>S V E U K U P N O:</t>
  </si>
  <si>
    <t>Lokacija: Trg kralja Tomislava 1, Varaždin</t>
  </si>
  <si>
    <t>m'</t>
  </si>
  <si>
    <t>Demontaža postojećih dotrajalih limenih opšava krovnih kućica i transport na radilišnu deponiju.</t>
  </si>
  <si>
    <t xml:space="preserve">komplet </t>
  </si>
  <si>
    <t>Čišćenje svih spojeva na limenim dijelovima krovne kućice i ponovno brtvljenje UV otpornom masom za brtvljenje, te izvedba antikorozivne zaštite metalnih dijelova kućica sa svim potrebnim predradnjama u tonu kao postojeće. U cijenu uračunati sav potreban rad i materijal.</t>
  </si>
  <si>
    <t>Poravnanje geometrije plohe krova s daskama bočno pribijenim na rogove. Predviđa se ukupno 20% površine krova.</t>
  </si>
  <si>
    <t>Letvanje kosih krovnih površina drvenim letvama 3/5 cm od četinara II klase. U cijenu uključiti premaz drvene građe zaštitinim sredstvom. Obračun po m² poletvane površine mjereno po kosoj površini krova.</t>
  </si>
  <si>
    <t>Dobava i postava vodonepropusne / paropropusne folije predviđene za postavnu na rogove.</t>
  </si>
  <si>
    <t>Demontaža gromobranske trake s pripadajućim nosačima te transport na radilišnu deponiju.</t>
  </si>
  <si>
    <t>12.</t>
  </si>
  <si>
    <t>13.</t>
  </si>
  <si>
    <t xml:space="preserve">Dobava, postava i zamazivanje sljemenjaka na sljemenu krovišta te na krovnim kućicama. </t>
  </si>
  <si>
    <t>14.</t>
  </si>
  <si>
    <t>15.</t>
  </si>
  <si>
    <t xml:space="preserve">Dobava i montaža gromobranske trake s pripadajućim nosačima u svemu kao postojeća, te spajanje na postojeći dio gromobranske instalacije. U cijenu uključiti sav potreban rad i materijal. </t>
  </si>
  <si>
    <t>16.</t>
  </si>
  <si>
    <t>17.</t>
  </si>
  <si>
    <t>18.</t>
  </si>
  <si>
    <t>19.</t>
  </si>
  <si>
    <t>20.</t>
  </si>
  <si>
    <t>21.</t>
  </si>
  <si>
    <t>22.</t>
  </si>
  <si>
    <t>Dobava i postava novih limenih opšava krovnih kućica. U cijenu uklučiti sav potreban rad i materijal.</t>
  </si>
  <si>
    <t>23.</t>
  </si>
  <si>
    <t xml:space="preserve">Čišćenje radilišta i odvoz svog otpadnog materijala sa radilišta i zbrinjavanje istog. </t>
  </si>
  <si>
    <t>Demontaža dotrajalih glinenih sljemenjaka na sljemenu i krovnim kućicama te transport na gradilišnu deponiju.</t>
  </si>
  <si>
    <t>Demontaža dotrajalih drvenih letvi na mjestima skinutog crijepa te transport na radilišnu deponiju.</t>
  </si>
  <si>
    <t>kom</t>
  </si>
  <si>
    <t>Dobava i postava limenog polukružnog horizontalnog oluka u svemu kao postojeći, uključujući i kuke za montažu te spajanje sa postojećim olukom odnosno odvodnom vertikalom. U cijenu uključiti sav potreban rad i materijal.</t>
  </si>
  <si>
    <t>Demontaža postojećih dotrajalih limenih krovnih uvala i transport na radilišnu deponiju.</t>
  </si>
  <si>
    <t>24.</t>
  </si>
  <si>
    <t xml:space="preserve">Izrada i montaža metalne kape postojećeg dimnjaka. U cijenu uključiti sav potreban rad i materijal. </t>
  </si>
  <si>
    <t>25.</t>
  </si>
  <si>
    <t>Dobava i postava glinenog biber crijepa prirodno crvene boje na ranije postavljene letve na krovnim površinama i krovnim kućicama. U cijenu uključiti sav potreba rad i materijal.</t>
  </si>
  <si>
    <t xml:space="preserve">Dobava i montaža tipskih snjegobrana. U cijenu uključiti sav potreban rad i pričvrsni materijal. </t>
  </si>
  <si>
    <t xml:space="preserve">Izrada limenog opšava betonske kape dimnjaka dim. 80x80 cm te montaža na postojeći dimnjak. </t>
  </si>
  <si>
    <t xml:space="preserve">Čišćenje limenog dijela pokrova iznad visećeg hodnika, pregled i popravak spojeva. </t>
  </si>
  <si>
    <t>26.</t>
  </si>
  <si>
    <t xml:space="preserve">Demontaža antenskog stupa sa antenama koji nije više u funkciji te transport na radilišnu deponiju. </t>
  </si>
  <si>
    <t>Dobava i postava limenih vertikala za odvod oborinskih voda u svemu kao postojeće. U cijenu uključiti potrebna koljena i spajanje.</t>
  </si>
  <si>
    <t xml:space="preserve">Demontaža dotrajalih limenih vertikala za odvod oborinskih voda i transport na radilišnu deponiju. </t>
  </si>
  <si>
    <t>27.</t>
  </si>
  <si>
    <t>Demontaža dotrajalog limenog krovnog prozora i transport na radilišnu deponiju.</t>
  </si>
  <si>
    <t>Dobava, montaža i demontaža čelične cijevne fasadne skele. Skela mora biti u svemu izrađena prema pravilima zaštite na radu, sve sukladno uputama proizvođača i propisima zaštite na radu, te projektom skele. Obračun po m2 verikalne projekcije tj. razvijene površine dijela pročelja zgrade uz koji se postavlja skela.</t>
  </si>
  <si>
    <t>Dobava i monaža limenih krovnih uvala r.š. 60 cm od pocinčanog lima d=0,6 mm.</t>
  </si>
  <si>
    <t>Prekrivanje dijela krovišta na uličnoj strani Gajeve ulice. Za prekrivanje se koristi postojeći skinuti crijep s tog dijela krovišta uz dodatak 20% novog crijepa. U cijenu uključiti sav potreban rad i materijal.</t>
  </si>
  <si>
    <t xml:space="preserve">Demontaža limenog horizontalnog visećeg oluka u dvorištu zajedno sa pripadajućim kukama i transport na radilišnu deponiju. </t>
  </si>
  <si>
    <t>Demontaža postojećeg dotrajalog pokrova od glinenog crijepa sa strehe iznad dvorane gradskog vijeća, dvorišnog dijela krila u Gejvoj ulici  i krovnih kućica, dijela uličnog krovišta u Gajevoj ulici, te transport skinutog crijepa na radilišnu deponiju.</t>
  </si>
  <si>
    <t>Investitor: Grad Varaždin</t>
  </si>
  <si>
    <t>28.</t>
  </si>
  <si>
    <t>29.</t>
  </si>
  <si>
    <t>Pregled krovišta orijentiranog na Trg kralja Tomislava, zamjena puknutog crijepa, vraćanje pomaknutog crijepa na mjesto te sanacija uočenih mjesta procurijevanja. Predviđena je zamjena 5% dotrajalog crijepa. U cijenu uključiti sav potreban rad i materijal.</t>
  </si>
  <si>
    <t>Dobava i monaža limenog opšava krovne strehe i zida  r.š. 45 cm od pocinčanog lima d=0,6 mm.</t>
  </si>
  <si>
    <t>Datum:</t>
  </si>
  <si>
    <t>radova na sanaciji dijela krovišta Gradske vijećnice II faza</t>
  </si>
  <si>
    <t>TROŠKOVNIK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</si>
</sst>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#,##0.00;[Red]#,##0.00"/>
    <numFmt numFmtId="174" formatCode="_-* #,##0.00\ [$€-1]_-;\-* #,##0.00\ [$€-1]_-;_-* &quot;-&quot;??\ [$€-1]_-"/>
    <numFmt numFmtId="175" formatCode="#,##0.00_ ;\-#,##0.00\ "/>
    <numFmt numFmtId="176" formatCode="0.00_ ;[Red]\-0.00\ "/>
    <numFmt numFmtId="177" formatCode="#,##0.00_ ;[Red]\-#,##0.00\ 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[$€-2]\ #,##0.00_);[Red]\([$€-2]\ #,##0.00\)"/>
    <numFmt numFmtId="182" formatCode="#,##0.000"/>
  </numFmts>
  <fonts count="4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justify" vertical="top" wrapText="1"/>
    </xf>
    <xf numFmtId="4" fontId="4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182" fontId="4" fillId="0" borderId="0" xfId="0" applyNumberFormat="1" applyFont="1" applyAlignment="1">
      <alignment horizontal="left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u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Obič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Zeros="0" tabSelected="1" zoomScale="115" zoomScaleNormal="115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7.00390625" style="11" customWidth="1"/>
    <col min="2" max="2" width="40.7109375" style="12" customWidth="1"/>
    <col min="3" max="3" width="10.140625" style="8" customWidth="1"/>
    <col min="4" max="4" width="12.57421875" style="8" customWidth="1"/>
    <col min="5" max="5" width="12.7109375" style="10" customWidth="1"/>
    <col min="6" max="6" width="14.140625" style="10" customWidth="1"/>
    <col min="7" max="16384" width="9.140625" style="10" customWidth="1"/>
  </cols>
  <sheetData>
    <row r="1" ht="14.25">
      <c r="A1" s="13" t="s">
        <v>71</v>
      </c>
    </row>
    <row r="2" ht="14.25">
      <c r="A2" s="13" t="s">
        <v>23</v>
      </c>
    </row>
    <row r="4" spans="1:6" ht="24" customHeight="1">
      <c r="A4" s="41" t="s">
        <v>78</v>
      </c>
      <c r="B4" s="41"/>
      <c r="C4" s="41"/>
      <c r="D4" s="41"/>
      <c r="E4" s="41"/>
      <c r="F4" s="41"/>
    </row>
    <row r="5" spans="1:6" ht="24" customHeight="1">
      <c r="A5" s="42" t="s">
        <v>77</v>
      </c>
      <c r="B5" s="42"/>
      <c r="C5" s="42"/>
      <c r="D5" s="42"/>
      <c r="E5" s="42"/>
      <c r="F5" s="42"/>
    </row>
    <row r="6" spans="1:4" ht="15">
      <c r="A6" s="2"/>
      <c r="B6" s="2"/>
      <c r="C6" s="2"/>
      <c r="D6" s="2"/>
    </row>
    <row r="7" spans="1:6" s="13" customFormat="1" ht="51" customHeight="1">
      <c r="A7" s="6" t="s">
        <v>1</v>
      </c>
      <c r="B7" s="7" t="s">
        <v>6</v>
      </c>
      <c r="C7" s="6" t="s">
        <v>2</v>
      </c>
      <c r="D7" s="6" t="s">
        <v>3</v>
      </c>
      <c r="E7" s="6" t="s">
        <v>4</v>
      </c>
      <c r="F7" s="6" t="s">
        <v>5</v>
      </c>
    </row>
    <row r="8" spans="1:11" s="13" customFormat="1" ht="87.75" customHeight="1">
      <c r="A8" s="5" t="s">
        <v>10</v>
      </c>
      <c r="B8" s="38" t="s">
        <v>70</v>
      </c>
      <c r="C8" s="3" t="s">
        <v>8</v>
      </c>
      <c r="D8" s="4">
        <v>390</v>
      </c>
      <c r="E8" s="35"/>
      <c r="F8" s="4">
        <f>D8*E8</f>
        <v>0</v>
      </c>
      <c r="I8" s="34"/>
      <c r="J8" s="34"/>
      <c r="K8" s="34"/>
    </row>
    <row r="9" spans="1:9" s="13" customFormat="1" ht="43.5" customHeight="1">
      <c r="A9" s="5" t="s">
        <v>11</v>
      </c>
      <c r="B9" s="38" t="s">
        <v>49</v>
      </c>
      <c r="C9" s="3" t="s">
        <v>8</v>
      </c>
      <c r="D9" s="4">
        <v>390</v>
      </c>
      <c r="E9" s="35"/>
      <c r="F9" s="4">
        <f aca="true" t="shared" si="0" ref="F9:F37">D9*E9</f>
        <v>0</v>
      </c>
      <c r="I9" s="1"/>
    </row>
    <row r="10" spans="1:9" s="13" customFormat="1" ht="44.25" customHeight="1">
      <c r="A10" s="5" t="s">
        <v>12</v>
      </c>
      <c r="B10" s="38" t="s">
        <v>48</v>
      </c>
      <c r="C10" s="3" t="s">
        <v>24</v>
      </c>
      <c r="D10" s="4">
        <v>35</v>
      </c>
      <c r="E10" s="35"/>
      <c r="F10" s="4">
        <f t="shared" si="0"/>
        <v>0</v>
      </c>
      <c r="I10" s="1"/>
    </row>
    <row r="11" spans="1:6" s="13" customFormat="1" ht="45.75" customHeight="1">
      <c r="A11" s="5" t="s">
        <v>13</v>
      </c>
      <c r="B11" s="38" t="s">
        <v>52</v>
      </c>
      <c r="C11" s="3" t="s">
        <v>24</v>
      </c>
      <c r="D11" s="4">
        <v>30</v>
      </c>
      <c r="E11" s="35"/>
      <c r="F11" s="4">
        <f t="shared" si="0"/>
        <v>0</v>
      </c>
    </row>
    <row r="12" spans="1:6" s="13" customFormat="1" ht="45.75" customHeight="1">
      <c r="A12" s="5" t="s">
        <v>14</v>
      </c>
      <c r="B12" s="38" t="s">
        <v>25</v>
      </c>
      <c r="C12" s="3" t="s">
        <v>24</v>
      </c>
      <c r="D12" s="4">
        <v>28</v>
      </c>
      <c r="E12" s="35"/>
      <c r="F12" s="4">
        <f t="shared" si="0"/>
        <v>0</v>
      </c>
    </row>
    <row r="13" spans="1:6" s="13" customFormat="1" ht="45.75" customHeight="1">
      <c r="A13" s="5" t="s">
        <v>15</v>
      </c>
      <c r="B13" s="38" t="s">
        <v>69</v>
      </c>
      <c r="C13" s="3" t="s">
        <v>24</v>
      </c>
      <c r="D13" s="4">
        <v>30</v>
      </c>
      <c r="E13" s="35"/>
      <c r="F13" s="4">
        <f t="shared" si="0"/>
        <v>0</v>
      </c>
    </row>
    <row r="14" spans="1:6" s="13" customFormat="1" ht="45.75" customHeight="1">
      <c r="A14" s="5" t="s">
        <v>16</v>
      </c>
      <c r="B14" s="38" t="s">
        <v>63</v>
      </c>
      <c r="C14" s="3" t="s">
        <v>24</v>
      </c>
      <c r="D14" s="4">
        <v>22</v>
      </c>
      <c r="E14" s="35"/>
      <c r="F14" s="4">
        <f t="shared" si="0"/>
        <v>0</v>
      </c>
    </row>
    <row r="15" spans="1:6" s="13" customFormat="1" ht="45.75" customHeight="1">
      <c r="A15" s="5" t="s">
        <v>17</v>
      </c>
      <c r="B15" s="38" t="s">
        <v>31</v>
      </c>
      <c r="C15" s="3" t="s">
        <v>24</v>
      </c>
      <c r="D15" s="4">
        <v>45</v>
      </c>
      <c r="E15" s="35"/>
      <c r="F15" s="4">
        <f t="shared" si="0"/>
        <v>0</v>
      </c>
    </row>
    <row r="16" spans="1:6" s="13" customFormat="1" ht="45.75" customHeight="1">
      <c r="A16" s="5" t="s">
        <v>18</v>
      </c>
      <c r="B16" s="38" t="s">
        <v>28</v>
      </c>
      <c r="C16" s="3" t="s">
        <v>8</v>
      </c>
      <c r="D16" s="4">
        <v>54</v>
      </c>
      <c r="E16" s="35"/>
      <c r="F16" s="4">
        <f t="shared" si="0"/>
        <v>0</v>
      </c>
    </row>
    <row r="17" spans="1:6" s="13" customFormat="1" ht="42.75" customHeight="1">
      <c r="A17" s="5" t="s">
        <v>19</v>
      </c>
      <c r="B17" s="38" t="s">
        <v>30</v>
      </c>
      <c r="C17" s="3" t="s">
        <v>8</v>
      </c>
      <c r="D17" s="4">
        <v>390</v>
      </c>
      <c r="E17" s="35"/>
      <c r="F17" s="4">
        <f t="shared" si="0"/>
        <v>0</v>
      </c>
    </row>
    <row r="18" spans="1:6" s="13" customFormat="1" ht="85.5" customHeight="1">
      <c r="A18" s="5" t="s">
        <v>20</v>
      </c>
      <c r="B18" s="38" t="s">
        <v>29</v>
      </c>
      <c r="C18" s="3" t="s">
        <v>8</v>
      </c>
      <c r="D18" s="4">
        <v>390</v>
      </c>
      <c r="E18" s="35"/>
      <c r="F18" s="4">
        <f t="shared" si="0"/>
        <v>0</v>
      </c>
    </row>
    <row r="19" spans="1:6" s="13" customFormat="1" ht="74.25" customHeight="1">
      <c r="A19" s="5" t="s">
        <v>32</v>
      </c>
      <c r="B19" s="38" t="s">
        <v>56</v>
      </c>
      <c r="C19" s="3" t="s">
        <v>8</v>
      </c>
      <c r="D19" s="4">
        <v>270</v>
      </c>
      <c r="E19" s="35"/>
      <c r="F19" s="4">
        <f t="shared" si="0"/>
        <v>0</v>
      </c>
    </row>
    <row r="20" spans="1:6" s="13" customFormat="1" ht="74.25" customHeight="1">
      <c r="A20" s="5" t="s">
        <v>33</v>
      </c>
      <c r="B20" s="38" t="s">
        <v>68</v>
      </c>
      <c r="C20" s="3" t="s">
        <v>8</v>
      </c>
      <c r="D20" s="4">
        <v>120</v>
      </c>
      <c r="E20" s="35"/>
      <c r="F20" s="4">
        <f t="shared" si="0"/>
        <v>0</v>
      </c>
    </row>
    <row r="21" spans="1:6" s="13" customFormat="1" ht="43.5" customHeight="1">
      <c r="A21" s="5" t="s">
        <v>33</v>
      </c>
      <c r="B21" s="38" t="s">
        <v>34</v>
      </c>
      <c r="C21" s="3" t="s">
        <v>24</v>
      </c>
      <c r="D21" s="4">
        <v>35</v>
      </c>
      <c r="E21" s="35"/>
      <c r="F21" s="4">
        <f t="shared" si="0"/>
        <v>0</v>
      </c>
    </row>
    <row r="22" spans="1:6" s="13" customFormat="1" ht="43.5" customHeight="1">
      <c r="A22" s="5" t="s">
        <v>35</v>
      </c>
      <c r="B22" s="38" t="s">
        <v>45</v>
      </c>
      <c r="C22" s="3" t="s">
        <v>24</v>
      </c>
      <c r="D22" s="4">
        <v>28</v>
      </c>
      <c r="E22" s="35"/>
      <c r="F22" s="4">
        <f t="shared" si="0"/>
        <v>0</v>
      </c>
    </row>
    <row r="23" spans="1:6" s="13" customFormat="1" ht="45" customHeight="1">
      <c r="A23" s="5" t="s">
        <v>36</v>
      </c>
      <c r="B23" s="38" t="s">
        <v>57</v>
      </c>
      <c r="C23" s="3" t="s">
        <v>50</v>
      </c>
      <c r="D23" s="4">
        <v>350</v>
      </c>
      <c r="E23" s="35"/>
      <c r="F23" s="4">
        <f t="shared" si="0"/>
        <v>0</v>
      </c>
    </row>
    <row r="24" spans="1:6" s="13" customFormat="1" ht="75" customHeight="1">
      <c r="A24" s="5" t="s">
        <v>38</v>
      </c>
      <c r="B24" s="38" t="s">
        <v>37</v>
      </c>
      <c r="C24" s="3" t="s">
        <v>24</v>
      </c>
      <c r="D24" s="4">
        <v>45</v>
      </c>
      <c r="E24" s="35"/>
      <c r="F24" s="4">
        <f t="shared" si="0"/>
        <v>0</v>
      </c>
    </row>
    <row r="25" spans="1:6" s="13" customFormat="1" ht="75" customHeight="1">
      <c r="A25" s="5" t="s">
        <v>39</v>
      </c>
      <c r="B25" s="38" t="s">
        <v>51</v>
      </c>
      <c r="C25" s="3" t="s">
        <v>24</v>
      </c>
      <c r="D25" s="4">
        <v>30</v>
      </c>
      <c r="E25" s="35"/>
      <c r="F25" s="4">
        <f t="shared" si="0"/>
        <v>0</v>
      </c>
    </row>
    <row r="26" spans="1:6" s="13" customFormat="1" ht="46.5" customHeight="1">
      <c r="A26" s="5" t="s">
        <v>40</v>
      </c>
      <c r="B26" s="38" t="s">
        <v>62</v>
      </c>
      <c r="C26" s="3" t="s">
        <v>24</v>
      </c>
      <c r="D26" s="4">
        <v>20</v>
      </c>
      <c r="E26" s="35"/>
      <c r="F26" s="4">
        <f t="shared" si="0"/>
        <v>0</v>
      </c>
    </row>
    <row r="27" spans="1:6" s="13" customFormat="1" ht="46.5" customHeight="1">
      <c r="A27" s="5" t="s">
        <v>41</v>
      </c>
      <c r="B27" s="38" t="s">
        <v>75</v>
      </c>
      <c r="C27" s="3" t="s">
        <v>24</v>
      </c>
      <c r="D27" s="4">
        <v>6</v>
      </c>
      <c r="E27" s="35"/>
      <c r="F27" s="4">
        <f t="shared" si="0"/>
        <v>0</v>
      </c>
    </row>
    <row r="28" spans="1:6" s="13" customFormat="1" ht="102" customHeight="1">
      <c r="A28" s="5" t="s">
        <v>42</v>
      </c>
      <c r="B28" s="38" t="s">
        <v>27</v>
      </c>
      <c r="C28" s="3" t="s">
        <v>26</v>
      </c>
      <c r="D28" s="4">
        <v>2</v>
      </c>
      <c r="E28" s="35"/>
      <c r="F28" s="4">
        <f t="shared" si="0"/>
        <v>0</v>
      </c>
    </row>
    <row r="29" spans="1:6" s="13" customFormat="1" ht="35.25" customHeight="1">
      <c r="A29" s="5" t="s">
        <v>43</v>
      </c>
      <c r="B29" s="38" t="s">
        <v>67</v>
      </c>
      <c r="C29" s="3" t="s">
        <v>24</v>
      </c>
      <c r="D29" s="4">
        <v>36</v>
      </c>
      <c r="E29" s="35"/>
      <c r="F29" s="4">
        <f>D29*E29</f>
        <v>0</v>
      </c>
    </row>
    <row r="30" spans="1:6" s="13" customFormat="1" ht="48" customHeight="1">
      <c r="A30" s="5" t="s">
        <v>44</v>
      </c>
      <c r="B30" s="38" t="s">
        <v>58</v>
      </c>
      <c r="C30" s="3" t="s">
        <v>26</v>
      </c>
      <c r="D30" s="4">
        <v>1</v>
      </c>
      <c r="E30" s="35"/>
      <c r="F30" s="4">
        <f t="shared" si="0"/>
        <v>0</v>
      </c>
    </row>
    <row r="31" spans="1:6" s="13" customFormat="1" ht="45" customHeight="1">
      <c r="A31" s="5" t="s">
        <v>46</v>
      </c>
      <c r="B31" s="38" t="s">
        <v>54</v>
      </c>
      <c r="C31" s="3" t="s">
        <v>50</v>
      </c>
      <c r="D31" s="4">
        <v>1</v>
      </c>
      <c r="E31" s="35"/>
      <c r="F31" s="4">
        <f t="shared" si="0"/>
        <v>0</v>
      </c>
    </row>
    <row r="32" spans="1:6" s="13" customFormat="1" ht="45" customHeight="1">
      <c r="A32" s="5" t="s">
        <v>53</v>
      </c>
      <c r="B32" s="38" t="s">
        <v>59</v>
      </c>
      <c r="C32" s="3" t="s">
        <v>8</v>
      </c>
      <c r="D32" s="4">
        <v>27</v>
      </c>
      <c r="E32" s="35"/>
      <c r="F32" s="4">
        <f t="shared" si="0"/>
        <v>0</v>
      </c>
    </row>
    <row r="33" spans="1:6" s="13" customFormat="1" ht="45" customHeight="1">
      <c r="A33" s="5" t="s">
        <v>55</v>
      </c>
      <c r="B33" s="38" t="s">
        <v>61</v>
      </c>
      <c r="C33" s="3" t="s">
        <v>26</v>
      </c>
      <c r="D33" s="4">
        <v>1</v>
      </c>
      <c r="E33" s="35"/>
      <c r="F33" s="4">
        <f t="shared" si="0"/>
        <v>0</v>
      </c>
    </row>
    <row r="34" spans="1:6" s="13" customFormat="1" ht="33" customHeight="1">
      <c r="A34" s="5" t="s">
        <v>60</v>
      </c>
      <c r="B34" s="38" t="s">
        <v>65</v>
      </c>
      <c r="C34" s="3" t="s">
        <v>50</v>
      </c>
      <c r="D34" s="4">
        <v>1</v>
      </c>
      <c r="E34" s="35"/>
      <c r="F34" s="4">
        <f t="shared" si="0"/>
        <v>0</v>
      </c>
    </row>
    <row r="35" spans="1:6" s="13" customFormat="1" ht="90" customHeight="1">
      <c r="A35" s="5" t="s">
        <v>64</v>
      </c>
      <c r="B35" s="38" t="s">
        <v>74</v>
      </c>
      <c r="C35" s="3" t="s">
        <v>8</v>
      </c>
      <c r="D35" s="4">
        <v>140</v>
      </c>
      <c r="E35" s="35"/>
      <c r="F35" s="4">
        <f t="shared" si="0"/>
        <v>0</v>
      </c>
    </row>
    <row r="36" spans="1:6" s="13" customFormat="1" ht="114.75" customHeight="1">
      <c r="A36" s="5" t="s">
        <v>72</v>
      </c>
      <c r="B36" s="38" t="s">
        <v>66</v>
      </c>
      <c r="C36" s="3" t="s">
        <v>8</v>
      </c>
      <c r="D36" s="4">
        <v>190</v>
      </c>
      <c r="E36" s="35"/>
      <c r="F36" s="4">
        <f t="shared" si="0"/>
        <v>0</v>
      </c>
    </row>
    <row r="37" spans="1:6" s="13" customFormat="1" ht="29.25" customHeight="1">
      <c r="A37" s="5" t="s">
        <v>73</v>
      </c>
      <c r="B37" s="38" t="s">
        <v>47</v>
      </c>
      <c r="C37" s="3" t="s">
        <v>7</v>
      </c>
      <c r="D37" s="4">
        <v>18</v>
      </c>
      <c r="E37" s="35"/>
      <c r="F37" s="4">
        <f t="shared" si="0"/>
        <v>0</v>
      </c>
    </row>
    <row r="38" spans="1:6" ht="19.5" customHeight="1">
      <c r="A38" s="14"/>
      <c r="B38" s="23" t="s">
        <v>0</v>
      </c>
      <c r="C38" s="24"/>
      <c r="D38" s="25"/>
      <c r="E38" s="26"/>
      <c r="F38" s="27">
        <f>SUM(F8:F37)</f>
        <v>0</v>
      </c>
    </row>
    <row r="39" spans="1:6" ht="19.5" customHeight="1">
      <c r="A39" s="14"/>
      <c r="B39" s="28" t="s">
        <v>21</v>
      </c>
      <c r="C39" s="20"/>
      <c r="D39" s="22"/>
      <c r="E39" s="21"/>
      <c r="F39" s="9">
        <f>F38*0.25</f>
        <v>0</v>
      </c>
    </row>
    <row r="40" spans="1:6" ht="19.5" customHeight="1" thickBot="1">
      <c r="A40" s="14"/>
      <c r="B40" s="29" t="s">
        <v>22</v>
      </c>
      <c r="C40" s="30"/>
      <c r="D40" s="31"/>
      <c r="E40" s="32"/>
      <c r="F40" s="33">
        <f>F38+F39</f>
        <v>0</v>
      </c>
    </row>
    <row r="41" spans="1:4" ht="19.5" customHeight="1" thickTop="1">
      <c r="A41" s="14"/>
      <c r="B41" s="15"/>
      <c r="C41" s="16"/>
      <c r="D41" s="17"/>
    </row>
    <row r="42" spans="1:4" ht="19.5" customHeight="1">
      <c r="A42" s="39" t="s">
        <v>76</v>
      </c>
      <c r="B42" s="40"/>
      <c r="C42" s="16"/>
      <c r="D42" s="17"/>
    </row>
    <row r="43" spans="1:4" ht="19.5" customHeight="1">
      <c r="A43" s="14"/>
      <c r="B43" s="15"/>
      <c r="C43" s="16"/>
      <c r="D43" s="17"/>
    </row>
    <row r="44" spans="1:5" ht="19.5" customHeight="1">
      <c r="A44" s="14"/>
      <c r="B44" s="15"/>
      <c r="C44" s="16"/>
      <c r="D44" s="17"/>
      <c r="E44" s="10" t="s">
        <v>9</v>
      </c>
    </row>
    <row r="45" spans="1:6" ht="19.5" customHeight="1">
      <c r="A45" s="14"/>
      <c r="B45" s="18"/>
      <c r="C45" s="19"/>
      <c r="D45" s="43"/>
      <c r="E45" s="43"/>
      <c r="F45" s="43"/>
    </row>
    <row r="46" spans="4:6" ht="19.5" customHeight="1">
      <c r="D46" s="43"/>
      <c r="E46" s="43"/>
      <c r="F46" s="43"/>
    </row>
    <row r="47" spans="4:6" ht="19.5" customHeight="1">
      <c r="D47" s="37"/>
      <c r="E47" s="36"/>
      <c r="F47" s="36"/>
    </row>
    <row r="48" spans="4:6" ht="19.5" customHeight="1">
      <c r="D48" s="37"/>
      <c r="E48" s="36"/>
      <c r="F48" s="36"/>
    </row>
    <row r="49" spans="4:6" ht="19.5" customHeight="1">
      <c r="D49" s="37"/>
      <c r="E49" s="36"/>
      <c r="F49" s="36"/>
    </row>
    <row r="50" ht="19.5" customHeight="1"/>
  </sheetData>
  <sheetProtection password="DF3A" sheet="1"/>
  <mergeCells count="3">
    <mergeCell ref="A4:F4"/>
    <mergeCell ref="A5:F5"/>
    <mergeCell ref="D45:F46"/>
  </mergeCells>
  <printOptions/>
  <pageMargins left="0.3937007874015748" right="0.3937007874015748" top="0.5905511811023623" bottom="0.7874015748031497" header="0.5118110236220472" footer="0.31496062992125984"/>
  <pageSetup horizontalDpi="360" verticalDpi="360" orientation="portrait" paperSize="9" r:id="rId1"/>
  <headerFooter alignWithMargins="0">
    <oddFooter>&amp;L&amp;8
&amp;R&amp;8Strana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Lukman</dc:creator>
  <cp:keywords/>
  <dc:description/>
  <cp:lastModifiedBy>Bojan Lukman</cp:lastModifiedBy>
  <cp:lastPrinted>2019-08-26T09:40:22Z</cp:lastPrinted>
  <dcterms:created xsi:type="dcterms:W3CDTF">2000-04-25T18:56:44Z</dcterms:created>
  <dcterms:modified xsi:type="dcterms:W3CDTF">2019-08-29T05:37:53Z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35421AEF">
    <vt:lpwstr/>
  </property>
  <property fmtid="{D5CDD505-2E9C-101B-9397-08002B2CF9AE}" pid="31" name="IVID212F1034">
    <vt:lpwstr/>
  </property>
  <property fmtid="{D5CDD505-2E9C-101B-9397-08002B2CF9AE}" pid="32" name="IVID22E741BB">
    <vt:lpwstr/>
  </property>
  <property fmtid="{D5CDD505-2E9C-101B-9397-08002B2CF9AE}" pid="33" name="IVID322C12EF">
    <vt:lpwstr/>
  </property>
</Properties>
</file>