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Rekapitulacija" sheetId="1" r:id="rId1"/>
    <sheet name="Ante Starčevića" sheetId="2" r:id="rId2"/>
    <sheet name="Frana Supila" sheetId="3" r:id="rId3"/>
  </sheets>
  <definedNames/>
  <calcPr fullCalcOnLoad="1"/>
</workbook>
</file>

<file path=xl/sharedStrings.xml><?xml version="1.0" encoding="utf-8"?>
<sst xmlns="http://schemas.openxmlformats.org/spreadsheetml/2006/main" count="256" uniqueCount="95">
  <si>
    <t>TROŠKOVNIK</t>
  </si>
  <si>
    <t>Investitor:</t>
  </si>
  <si>
    <t>Grad Varaždin, Trg kralja Tomislava 1.</t>
  </si>
  <si>
    <t>Varaždin,</t>
  </si>
  <si>
    <t>A. MATERIJAL</t>
  </si>
  <si>
    <t>Red.
br.</t>
  </si>
  <si>
    <t>Šifra</t>
  </si>
  <si>
    <t>Naziv materijala</t>
  </si>
  <si>
    <t>Jed.
mjere</t>
  </si>
  <si>
    <t>Koli-
čina</t>
  </si>
  <si>
    <t>Cijena
(kn)</t>
  </si>
  <si>
    <t>Iznos
(kn)</t>
  </si>
  <si>
    <t>kom</t>
  </si>
  <si>
    <t>m3</t>
  </si>
  <si>
    <t>m</t>
  </si>
  <si>
    <t>kg</t>
  </si>
  <si>
    <t>kpl</t>
  </si>
  <si>
    <t>kn</t>
  </si>
  <si>
    <t>MATERIJAL UKUPNO:</t>
  </si>
  <si>
    <t>B. RADOVI</t>
  </si>
  <si>
    <t>Opis radova</t>
  </si>
  <si>
    <t>Jed.
Cijena</t>
  </si>
  <si>
    <t>Iskop kabelskog kanala dimenzija 40x80 cm i zatrpavanje uz nabijanje zemlje, preko asfaltiranih i betoniranih površina (bez rezanja)</t>
  </si>
  <si>
    <t>Dovoz bubnja s kabelom na radilište i odvoz praznog bubnja na skladište</t>
  </si>
  <si>
    <t>Polaganje kabela u kabelski kanal, oblaganje, te polaganje PVC trake upozorenja za kabel</t>
  </si>
  <si>
    <t>Uvlačenje kabela u položene zaštitne cijevi</t>
  </si>
  <si>
    <t>Razvlačenje i polaganje Cu užeta uz kabel u kabelski kanal</t>
  </si>
  <si>
    <t>Odvoz viška iskopanog materijala (sa cijenom prijevoza)</t>
  </si>
  <si>
    <t>Popravak asfaltiranih površina</t>
  </si>
  <si>
    <t>m2</t>
  </si>
  <si>
    <t>Mjerenje, ispitivanje i izrada protokola prema propisima</t>
  </si>
  <si>
    <t>Izrada projekta izvedenog stanja</t>
  </si>
  <si>
    <t>Geodetski elaborat iskolčenja trase za 1 km</t>
  </si>
  <si>
    <t>Geodetski elaborat izgrađene građevine s ovjerom</t>
  </si>
  <si>
    <t>Sudjelovanje pri trasiranju i preuzimanje trase</t>
  </si>
  <si>
    <t>sat</t>
  </si>
  <si>
    <t>Pripremni radovi</t>
  </si>
  <si>
    <t>RADOVI UKUPNO:</t>
  </si>
  <si>
    <t>UKUPNO BEZ PDV-a</t>
  </si>
  <si>
    <t>PDV (25%)</t>
  </si>
  <si>
    <t>UKUPNO S PDV-om</t>
  </si>
  <si>
    <t xml:space="preserve">Ponuditelj: </t>
  </si>
  <si>
    <t>_______________________________</t>
  </si>
  <si>
    <t>MP</t>
  </si>
  <si>
    <t>U __________________________ 2018. god.</t>
  </si>
  <si>
    <t>OIB:</t>
  </si>
  <si>
    <t>IBAN:</t>
  </si>
  <si>
    <t>Telefon / fax:</t>
  </si>
  <si>
    <t>E - mail:</t>
  </si>
  <si>
    <t>10.2018.</t>
  </si>
  <si>
    <t>Naziv i adresa ponuditelja:</t>
  </si>
  <si>
    <t>i</t>
  </si>
  <si>
    <t>REKAPITULACIJA SVIH RADOVA</t>
  </si>
  <si>
    <t>IZGRADNJA JAVNE RASVJETE</t>
  </si>
  <si>
    <t>B. RADOVI:</t>
  </si>
  <si>
    <t>A. MATERIJAL:</t>
  </si>
  <si>
    <t>javne rasvjete pješačkog prijelaza u Varaždinu, u ulici Frana Supila kod raskršća s ulicom
Otokara Keršovanija i kod kčbr. 14.</t>
  </si>
  <si>
    <t>javne rasvjete pješačkog prijelaza u Varaždinu, u ulici Ante Starčevića između kčbr. 23 i kčbr. 25</t>
  </si>
  <si>
    <t>IZGRADNJA JR u ulici A.Starčevića</t>
  </si>
  <si>
    <t>IZGRADNJA JR u ulici F.Supila</t>
  </si>
  <si>
    <t>pješačkog prijelaza u Varaždinu, u ulici Ante Starčevića između kčbr. 23 i kčbr. 25</t>
  </si>
  <si>
    <t>Beton svježi C 16/20 sa dopremom na mjesto ugradnje</t>
  </si>
  <si>
    <t>Cijev alkaten 76 mm, (3")</t>
  </si>
  <si>
    <t>Kabel NYY 4x10 mm2</t>
  </si>
  <si>
    <t>Pijesak</t>
  </si>
  <si>
    <t>Traka upozorenja PVC za kabel</t>
  </si>
  <si>
    <t>Uže Cu 50 mm2 za uzemljenje</t>
  </si>
  <si>
    <t>Stezaljka odvojna za Cu užad 50mm2, "H" forma, OSH-50/50</t>
  </si>
  <si>
    <t>ELV upravljački ormarić, fiberglas, zaštita od prenapona, uređaj za treperenje</t>
  </si>
  <si>
    <t>Kabel NYY-J 3x2,5 mm2</t>
  </si>
  <si>
    <t>Montažni materijal</t>
  </si>
  <si>
    <t>Ugradnja PEHD cijevi Ø51 mm u iskopani kanal bez izrade betonskog tampona</t>
  </si>
  <si>
    <t>Ugradnja betona C12/15 s izvedbom posteljice iznad cijevi</t>
  </si>
  <si>
    <t>Beton svježi C 12/15 sa dopremom na mjesto ugradnje</t>
  </si>
  <si>
    <t>Folija 900x900 mm - znak pješačkog prijelaza</t>
  </si>
  <si>
    <t>LED backlit sign 900x900 mm, 230V, 50Hz</t>
  </si>
  <si>
    <t>LED Box 650x160 mm sa 4xLED Basic 102, 230VAC (treptajuće žuto svjetlo)</t>
  </si>
  <si>
    <t>LED svjetiljka za rasvjetu pješačkog prijelaza s montažom na konzolu iznad pješačkog prijelaza:
- tip kućišta: aluminijsko,
- izvedba prozirnog pokrova (zaštitnog stakla): 4 mm kaljeno zaštitno staklo,
- dimenzija svjetiljke: 600 x 80 x 91 mm,
- snaga cijele svjetiljke: 40W,
- napon napajanja: 230 Vac, 50Hz,
- korelirana temperatura nijanse bijelog svjetla (CCT): max. 4000 K,
- CRI &gt;75,
- životni vijek LED izvora deklariran na min. 70.000 h,
- temperaturno područje rada: -40… +50°C
- stupanj mehaničke zaštite: min. IP66,
- klasa električne zaštite:I ili II klasa,
- masa svjetiljke: 2.5 kg.</t>
  </si>
  <si>
    <t>UKUPNO IZGRADNJA JAVNE RASVJETE:
ulica F.Supila:</t>
  </si>
  <si>
    <t>C. REKAPITULACIJA IZGRADNJA JAVNE RASVJETE:
     ulica F.Supila</t>
  </si>
  <si>
    <t>C. REKAPITULACIJA IZGRADNJA JAVNE RASVJETE:
     ulica A.Starčevića</t>
  </si>
  <si>
    <t>UKUPNO IZGRADNJA JAVNE RASVJETE:
ulica A.Starčevića:</t>
  </si>
  <si>
    <t>Proizvođač: ___________________________________________________
Tip:             ___________________________________________________</t>
  </si>
  <si>
    <t>Konzolno semaforski stup, pocinčani, h = 7,5 m, s temeljnim vijcima
(naručiti prema nacrtu 3, list 1) - komplet s nosačima za montažu svjetiljke, LED box-a i LED oznake za pješake (LED backlit sign)</t>
  </si>
  <si>
    <t>Iskop temeljne jame za konzolno semaforski stup visine 7,5 m (iskop do 1,5 m3), postavljanje temeljnih vijaka i betoniranje temelja, sa postavljanjem privodnih PVC cijevi</t>
  </si>
  <si>
    <t>Dovoz konzolno semaforskog stupa visine 7,5 m na radilište</t>
  </si>
  <si>
    <t>Dizanje i učvršćenje konzolno semaforskog stupa visine 7,5 m s montažom konzole, na pripremljeni betonski temelj</t>
  </si>
  <si>
    <t>Uvlačenje kabela u konzolno semaforski stup i pričvršćenje</t>
  </si>
  <si>
    <t xml:space="preserve">Izrada kabelskog završetka u kabelskom ormariću (ili konzolno semaforskom stupu) i izrada svih spojeva kabela </t>
  </si>
  <si>
    <t>Ugradnja svjetiljke, LED box-a i LED oznake za pješake (LED backlit sign) na konzolno semaforski stup visine 7,5 m, sa ožičenjem i spajanjem</t>
  </si>
  <si>
    <t>Izrada zaštitnog premaza konzolno semaforskog stupa bitumenom, do visine stupa 0,5 m od tla</t>
  </si>
  <si>
    <t>Spajanje uzemljenja na konzolno semaforski stup</t>
  </si>
  <si>
    <t>Montaža i spajanje upravljačkog ELV ormarića javne rasvjete s energetskim kabelom na NN razvod postojećeg konzolno semaforskog stupa s polaganjem i zaštitom priključnog kabela te puštanje u pogon</t>
  </si>
  <si>
    <t>Razdjelnik za konzolno semaforski stup za 2 kabela</t>
  </si>
  <si>
    <t>Ugradnja razdjelnika i spajanje kabela u konzolno semaforskom stupu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</si>
</sst>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/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right" vertical="center"/>
      <protection/>
    </xf>
    <xf numFmtId="4" fontId="46" fillId="0" borderId="12" xfId="0" applyNumberFormat="1" applyFont="1" applyFill="1" applyBorder="1" applyAlignment="1" applyProtection="1">
      <alignment horizontal="right" vertical="center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right" vertical="center"/>
      <protection/>
    </xf>
    <xf numFmtId="4" fontId="46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/>
      <protection/>
    </xf>
    <xf numFmtId="0" fontId="12" fillId="0" borderId="16" xfId="0" applyFont="1" applyFill="1" applyBorder="1" applyAlignment="1" applyProtection="1">
      <alignment horizontal="right" vertical="center" wrapText="1"/>
      <protection/>
    </xf>
    <xf numFmtId="0" fontId="12" fillId="0" borderId="13" xfId="0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right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4" fontId="11" fillId="0" borderId="19" xfId="0" applyNumberFormat="1" applyFont="1" applyFill="1" applyBorder="1" applyAlignment="1" applyProtection="1">
      <alignment horizontal="right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46" fillId="0" borderId="1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1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6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20" borderId="25" xfId="53" applyFont="1" applyFill="1" applyBorder="1" applyAlignment="1" applyProtection="1">
      <alignment horizontal="left" wrapText="1"/>
      <protection locked="0"/>
    </xf>
    <xf numFmtId="0" fontId="10" fillId="20" borderId="25" xfId="53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" fontId="11" fillId="0" borderId="26" xfId="0" applyNumberFormat="1" applyFont="1" applyFill="1" applyBorder="1" applyAlignment="1" applyProtection="1">
      <alignment horizontal="center" vertical="center"/>
      <protection/>
    </xf>
    <xf numFmtId="4" fontId="11" fillId="0" borderId="27" xfId="0" applyNumberFormat="1" applyFont="1" applyFill="1" applyBorder="1" applyAlignment="1" applyProtection="1">
      <alignment horizontal="center" vertical="center"/>
      <protection/>
    </xf>
    <xf numFmtId="4" fontId="11" fillId="0" borderId="28" xfId="0" applyNumberFormat="1" applyFont="1" applyFill="1" applyBorder="1" applyAlignment="1" applyProtection="1">
      <alignment horizontal="center" vertical="center"/>
      <protection/>
    </xf>
    <xf numFmtId="4" fontId="46" fillId="0" borderId="29" xfId="0" applyNumberFormat="1" applyFont="1" applyFill="1" applyBorder="1" applyAlignment="1" applyProtection="1">
      <alignment horizontal="center" vertical="center"/>
      <protection/>
    </xf>
    <xf numFmtId="4" fontId="46" fillId="0" borderId="14" xfId="0" applyNumberFormat="1" applyFont="1" applyFill="1" applyBorder="1" applyAlignment="1" applyProtection="1">
      <alignment horizontal="center" vertical="center"/>
      <protection/>
    </xf>
    <xf numFmtId="4" fontId="46" fillId="0" borderId="15" xfId="0" applyNumberFormat="1" applyFont="1" applyFill="1" applyBorder="1" applyAlignment="1" applyProtection="1">
      <alignment horizontal="center" vertical="center"/>
      <protection/>
    </xf>
    <xf numFmtId="4" fontId="46" fillId="0" borderId="30" xfId="0" applyNumberFormat="1" applyFont="1" applyFill="1" applyBorder="1" applyAlignment="1" applyProtection="1">
      <alignment horizontal="center" vertical="center"/>
      <protection/>
    </xf>
    <xf numFmtId="4" fontId="46" fillId="0" borderId="31" xfId="0" applyNumberFormat="1" applyFont="1" applyFill="1" applyBorder="1" applyAlignment="1" applyProtection="1">
      <alignment horizontal="center" vertical="center"/>
      <protection/>
    </xf>
    <xf numFmtId="4" fontId="46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4 Small 210 x 297 mm" xfId="33"/>
    <cellStyle name="A4 Small 210 x 297 mm 2" xfId="34"/>
    <cellStyle name="Bilješka" xfId="35"/>
    <cellStyle name="Dobro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Obrada javnog nadmetanja" xfId="52"/>
    <cellStyle name="Obično 2" xfId="53"/>
    <cellStyle name="Obično 3" xfId="54"/>
    <cellStyle name="Obično 4" xfId="55"/>
    <cellStyle name="Obično 5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8.28125" defaultRowHeight="15"/>
  <cols>
    <col min="1" max="1" width="4.7109375" style="7" customWidth="1"/>
    <col min="2" max="2" width="5.00390625" style="82" bestFit="1" customWidth="1"/>
    <col min="3" max="3" width="61.7109375" style="51" customWidth="1"/>
    <col min="4" max="4" width="5.57421875" style="51" bestFit="1" customWidth="1"/>
    <col min="5" max="5" width="6.7109375" style="51" customWidth="1"/>
    <col min="6" max="6" width="9.7109375" style="85" customWidth="1"/>
    <col min="7" max="7" width="12.7109375" style="85" customWidth="1"/>
    <col min="8" max="238" width="8.00390625" style="51" customWidth="1"/>
    <col min="239" max="240" width="8.28125" style="51" customWidth="1"/>
    <col min="241" max="241" width="4.140625" style="51" customWidth="1"/>
    <col min="242" max="242" width="7.57421875" style="51" customWidth="1"/>
    <col min="243" max="243" width="43.57421875" style="51" customWidth="1"/>
    <col min="244" max="244" width="5.7109375" style="51" customWidth="1"/>
    <col min="245" max="245" width="5.8515625" style="51" customWidth="1"/>
    <col min="246" max="246" width="8.421875" style="51" customWidth="1"/>
    <col min="247" max="247" width="11.00390625" style="51" customWidth="1"/>
    <col min="248" max="248" width="11.8515625" style="51" customWidth="1"/>
    <col min="249" max="253" width="0" style="51" hidden="1" customWidth="1"/>
    <col min="254" max="16384" width="8.00390625" style="51" customWidth="1"/>
  </cols>
  <sheetData>
    <row r="1" spans="1:7" ht="15.75">
      <c r="A1" s="107" t="s">
        <v>50</v>
      </c>
      <c r="B1" s="107"/>
      <c r="C1" s="107"/>
      <c r="D1" s="107"/>
      <c r="E1" s="107"/>
      <c r="F1" s="107"/>
      <c r="G1" s="107"/>
    </row>
    <row r="2" spans="1:7" ht="15.75">
      <c r="A2" s="108" t="s">
        <v>45</v>
      </c>
      <c r="B2" s="108"/>
      <c r="C2" s="108"/>
      <c r="D2" s="108"/>
      <c r="E2" s="108"/>
      <c r="F2" s="108"/>
      <c r="G2" s="108"/>
    </row>
    <row r="3" spans="1:7" ht="15.75">
      <c r="A3" s="108" t="s">
        <v>46</v>
      </c>
      <c r="B3" s="108"/>
      <c r="C3" s="108"/>
      <c r="D3" s="108"/>
      <c r="E3" s="108"/>
      <c r="F3" s="108"/>
      <c r="G3" s="108"/>
    </row>
    <row r="4" spans="1:7" ht="15.75">
      <c r="A4" s="108" t="s">
        <v>47</v>
      </c>
      <c r="B4" s="108"/>
      <c r="C4" s="108"/>
      <c r="D4" s="108"/>
      <c r="E4" s="108"/>
      <c r="F4" s="108"/>
      <c r="G4" s="108"/>
    </row>
    <row r="5" spans="1:7" ht="15.75">
      <c r="A5" s="108" t="s">
        <v>48</v>
      </c>
      <c r="B5" s="108"/>
      <c r="C5" s="108"/>
      <c r="D5" s="108"/>
      <c r="E5" s="108"/>
      <c r="F5" s="108"/>
      <c r="G5" s="108"/>
    </row>
    <row r="6" spans="1:6" s="1" customFormat="1" ht="18.75">
      <c r="A6" s="5"/>
      <c r="B6" s="2"/>
      <c r="C6" s="97"/>
      <c r="D6" s="97"/>
      <c r="E6" s="97"/>
      <c r="F6" s="3"/>
    </row>
    <row r="7" spans="1:6" s="1" customFormat="1" ht="18.75">
      <c r="A7" s="5"/>
      <c r="B7" s="2"/>
      <c r="C7" s="29" t="s">
        <v>0</v>
      </c>
      <c r="D7" s="97"/>
      <c r="E7" s="97"/>
      <c r="F7" s="3"/>
    </row>
    <row r="8" spans="1:7" ht="30" customHeight="1">
      <c r="A8" s="106" t="s">
        <v>57</v>
      </c>
      <c r="B8" s="106"/>
      <c r="C8" s="106"/>
      <c r="D8" s="106"/>
      <c r="E8" s="106"/>
      <c r="F8" s="106"/>
      <c r="G8" s="106"/>
    </row>
    <row r="9" spans="1:7" ht="15">
      <c r="A9" s="109" t="s">
        <v>51</v>
      </c>
      <c r="B9" s="109"/>
      <c r="C9" s="109"/>
      <c r="D9" s="109"/>
      <c r="E9" s="109"/>
      <c r="F9" s="109"/>
      <c r="G9" s="109"/>
    </row>
    <row r="10" spans="1:7" ht="30" customHeight="1">
      <c r="A10" s="110" t="s">
        <v>56</v>
      </c>
      <c r="B10" s="111"/>
      <c r="C10" s="111"/>
      <c r="D10" s="111"/>
      <c r="E10" s="111"/>
      <c r="F10" s="111"/>
      <c r="G10" s="111"/>
    </row>
    <row r="11" spans="1:7" ht="15">
      <c r="A11" s="95"/>
      <c r="B11" s="95"/>
      <c r="C11" s="96"/>
      <c r="D11" s="95"/>
      <c r="E11" s="95"/>
      <c r="F11" s="95"/>
      <c r="G11" s="95"/>
    </row>
    <row r="12" spans="1:7" ht="15">
      <c r="A12" s="112" t="s">
        <v>1</v>
      </c>
      <c r="B12" s="112"/>
      <c r="C12" s="113" t="s">
        <v>2</v>
      </c>
      <c r="D12" s="113"/>
      <c r="E12" s="113"/>
      <c r="F12" s="113"/>
      <c r="G12" s="113"/>
    </row>
    <row r="13" spans="1:7" ht="15">
      <c r="A13" s="112" t="s">
        <v>3</v>
      </c>
      <c r="B13" s="112"/>
      <c r="C13" s="47" t="s">
        <v>49</v>
      </c>
      <c r="D13" s="48"/>
      <c r="E13" s="48"/>
      <c r="F13" s="48"/>
      <c r="G13" s="48"/>
    </row>
    <row r="14" spans="1:7" ht="15">
      <c r="A14" s="6"/>
      <c r="C14" s="83"/>
      <c r="D14" s="84"/>
      <c r="G14" s="86"/>
    </row>
    <row r="15" spans="1:7" ht="15">
      <c r="A15" s="6"/>
      <c r="C15" s="83"/>
      <c r="D15" s="84"/>
      <c r="G15" s="86"/>
    </row>
    <row r="16" spans="1:7" ht="15">
      <c r="A16" s="51"/>
      <c r="B16" s="40"/>
      <c r="C16" s="40" t="s">
        <v>52</v>
      </c>
      <c r="D16" s="38"/>
      <c r="E16" s="39"/>
      <c r="F16" s="38"/>
      <c r="G16" s="38"/>
    </row>
    <row r="17" spans="1:7" ht="15">
      <c r="A17" s="41"/>
      <c r="B17" s="41"/>
      <c r="C17" s="41"/>
      <c r="D17" s="38"/>
      <c r="E17" s="39"/>
      <c r="F17" s="38"/>
      <c r="G17" s="38"/>
    </row>
    <row r="18" spans="1:7" ht="15.75" thickBot="1">
      <c r="A18" s="41"/>
      <c r="B18" s="41"/>
      <c r="C18" s="41"/>
      <c r="D18" s="87"/>
      <c r="E18" s="30"/>
      <c r="F18" s="87"/>
      <c r="G18" s="87"/>
    </row>
    <row r="19" spans="1:7" ht="15.75" thickTop="1">
      <c r="A19" s="4"/>
      <c r="C19" s="8" t="s">
        <v>58</v>
      </c>
      <c r="D19" s="18" t="s">
        <v>17</v>
      </c>
      <c r="E19" s="31"/>
      <c r="F19" s="9"/>
      <c r="G19" s="10">
        <f>'Ante Starčevića'!E66</f>
        <v>0</v>
      </c>
    </row>
    <row r="20" spans="1:7" ht="15">
      <c r="A20" s="4"/>
      <c r="C20" s="11" t="s">
        <v>59</v>
      </c>
      <c r="D20" s="19" t="s">
        <v>17</v>
      </c>
      <c r="E20" s="32"/>
      <c r="F20" s="12"/>
      <c r="G20" s="13">
        <f>'Frana Supila'!E67</f>
        <v>0</v>
      </c>
    </row>
    <row r="21" spans="1:7" ht="30" customHeight="1">
      <c r="A21" s="4"/>
      <c r="C21" s="20" t="s">
        <v>38</v>
      </c>
      <c r="D21" s="21" t="s">
        <v>17</v>
      </c>
      <c r="E21" s="31"/>
      <c r="F21" s="9"/>
      <c r="G21" s="22">
        <f>SUM(G19:G20)</f>
        <v>0</v>
      </c>
    </row>
    <row r="22" spans="1:7" ht="30" customHeight="1" thickBot="1">
      <c r="A22" s="4"/>
      <c r="C22" s="20" t="s">
        <v>39</v>
      </c>
      <c r="D22" s="21" t="s">
        <v>17</v>
      </c>
      <c r="E22" s="31"/>
      <c r="F22" s="9"/>
      <c r="G22" s="28">
        <f>G21*25%</f>
        <v>0</v>
      </c>
    </row>
    <row r="23" spans="1:7" ht="30" customHeight="1" thickBot="1" thickTop="1">
      <c r="A23" s="4"/>
      <c r="C23" s="23" t="s">
        <v>40</v>
      </c>
      <c r="D23" s="24" t="s">
        <v>17</v>
      </c>
      <c r="E23" s="25"/>
      <c r="F23" s="26"/>
      <c r="G23" s="27">
        <f>SUM(G21:G22)</f>
        <v>0</v>
      </c>
    </row>
    <row r="24" spans="1:7" ht="15.75" thickTop="1">
      <c r="A24" s="4"/>
      <c r="B24" s="51"/>
      <c r="C24" s="14"/>
      <c r="D24" s="14"/>
      <c r="E24" s="14"/>
      <c r="F24" s="14"/>
      <c r="G24" s="14"/>
    </row>
    <row r="25" spans="3:7" ht="15">
      <c r="C25" s="14"/>
      <c r="D25" s="14"/>
      <c r="E25" s="14"/>
      <c r="F25" s="15"/>
      <c r="G25" s="15"/>
    </row>
    <row r="26" spans="3:7" ht="15">
      <c r="C26" s="14"/>
      <c r="D26" s="14"/>
      <c r="E26" s="14"/>
      <c r="F26" s="15"/>
      <c r="G26" s="15"/>
    </row>
    <row r="27" spans="1:7" ht="15">
      <c r="A27" s="4"/>
      <c r="B27" s="51"/>
      <c r="C27" s="17"/>
      <c r="D27" s="14"/>
      <c r="E27" s="14"/>
      <c r="F27" s="14"/>
      <c r="G27" s="14"/>
    </row>
    <row r="28" spans="1:7" ht="15">
      <c r="A28" s="4"/>
      <c r="B28" s="51"/>
      <c r="C28" s="14" t="s">
        <v>41</v>
      </c>
      <c r="D28" s="14"/>
      <c r="E28" s="14"/>
      <c r="F28" s="14"/>
      <c r="G28" s="14"/>
    </row>
    <row r="29" spans="1:7" ht="15">
      <c r="A29" s="4"/>
      <c r="B29" s="51"/>
      <c r="C29" s="14"/>
      <c r="D29" s="14"/>
      <c r="E29" s="14"/>
      <c r="F29" s="14"/>
      <c r="G29" s="14"/>
    </row>
    <row r="30" spans="1:7" ht="15">
      <c r="A30" s="4"/>
      <c r="B30" s="51"/>
      <c r="C30" s="16" t="s">
        <v>42</v>
      </c>
      <c r="D30" s="14"/>
      <c r="E30" s="14"/>
      <c r="F30" s="14"/>
      <c r="G30" s="14"/>
    </row>
    <row r="31" spans="1:7" ht="15">
      <c r="A31" s="4"/>
      <c r="B31" s="51"/>
      <c r="C31" s="14"/>
      <c r="D31" s="14"/>
      <c r="E31" s="14"/>
      <c r="F31" s="14"/>
      <c r="G31" s="14"/>
    </row>
    <row r="32" spans="1:7" ht="15">
      <c r="A32" s="4"/>
      <c r="B32" s="51"/>
      <c r="C32" s="14"/>
      <c r="D32" s="14"/>
      <c r="E32" s="14"/>
      <c r="F32" s="14"/>
      <c r="G32" s="14"/>
    </row>
    <row r="33" spans="1:7" ht="15">
      <c r="A33" s="4"/>
      <c r="B33" s="51"/>
      <c r="C33" s="14"/>
      <c r="D33" s="14"/>
      <c r="E33" s="14"/>
      <c r="F33" s="14"/>
      <c r="G33" s="14"/>
    </row>
    <row r="34" spans="1:7" ht="15">
      <c r="A34" s="4"/>
      <c r="B34" s="51"/>
      <c r="C34" s="14" t="s">
        <v>43</v>
      </c>
      <c r="D34" s="14"/>
      <c r="E34" s="14"/>
      <c r="F34" s="14"/>
      <c r="G34" s="14"/>
    </row>
    <row r="35" spans="1:7" ht="15">
      <c r="A35" s="4"/>
      <c r="B35" s="51"/>
      <c r="C35" s="14"/>
      <c r="D35" s="14"/>
      <c r="E35" s="14"/>
      <c r="F35" s="14"/>
      <c r="G35" s="14"/>
    </row>
    <row r="36" spans="1:7" ht="15">
      <c r="A36" s="4"/>
      <c r="B36" s="51"/>
      <c r="C36" s="14"/>
      <c r="D36" s="14"/>
      <c r="E36" s="14"/>
      <c r="F36" s="14"/>
      <c r="G36" s="14"/>
    </row>
    <row r="37" spans="1:7" ht="15">
      <c r="A37" s="4"/>
      <c r="B37" s="51"/>
      <c r="C37" s="16" t="s">
        <v>44</v>
      </c>
      <c r="D37" s="14"/>
      <c r="E37" s="14"/>
      <c r="F37" s="14"/>
      <c r="G37" s="14"/>
    </row>
  </sheetData>
  <sheetProtection password="CC45" sheet="1" objects="1" scenarios="1" selectLockedCells="1"/>
  <mergeCells count="11">
    <mergeCell ref="A9:G9"/>
    <mergeCell ref="A10:G10"/>
    <mergeCell ref="A12:B12"/>
    <mergeCell ref="C12:G12"/>
    <mergeCell ref="A13:B13"/>
    <mergeCell ref="A8:G8"/>
    <mergeCell ref="A1:G1"/>
    <mergeCell ref="A2:G2"/>
    <mergeCell ref="A3:G3"/>
    <mergeCell ref="A4:G4"/>
    <mergeCell ref="A5:G5"/>
  </mergeCells>
  <printOptions/>
  <pageMargins left="0.49" right="0.55" top="0.75" bottom="0.75" header="0.3" footer="0.3"/>
  <pageSetup horizontalDpi="600" verticalDpi="600" orientation="portrait" paperSize="9" scale="86" r:id="rId1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39">
      <selection activeCell="F12" sqref="F12"/>
    </sheetView>
  </sheetViews>
  <sheetFormatPr defaultColWidth="8.28125" defaultRowHeight="15"/>
  <cols>
    <col min="1" max="1" width="4.140625" style="7" customWidth="1"/>
    <col min="2" max="2" width="7.57421875" style="82" customWidth="1"/>
    <col min="3" max="3" width="61.7109375" style="51" customWidth="1"/>
    <col min="4" max="4" width="5.7109375" style="51" customWidth="1"/>
    <col min="5" max="5" width="5.8515625" style="51" customWidth="1"/>
    <col min="6" max="7" width="12.7109375" style="85" customWidth="1"/>
    <col min="8" max="238" width="8.00390625" style="51" customWidth="1"/>
    <col min="239" max="240" width="8.28125" style="51" customWidth="1"/>
    <col min="241" max="241" width="4.140625" style="51" customWidth="1"/>
    <col min="242" max="242" width="7.57421875" style="51" customWidth="1"/>
    <col min="243" max="243" width="43.57421875" style="51" customWidth="1"/>
    <col min="244" max="244" width="5.7109375" style="51" customWidth="1"/>
    <col min="245" max="245" width="5.8515625" style="51" customWidth="1"/>
    <col min="246" max="246" width="8.421875" style="51" customWidth="1"/>
    <col min="247" max="247" width="11.00390625" style="51" customWidth="1"/>
    <col min="248" max="248" width="11.8515625" style="51" customWidth="1"/>
    <col min="249" max="253" width="0" style="51" hidden="1" customWidth="1"/>
    <col min="254" max="16384" width="8.00390625" style="51" customWidth="1"/>
  </cols>
  <sheetData>
    <row r="1" ht="15" customHeight="1"/>
    <row r="2" spans="1:7" ht="12.75" customHeight="1">
      <c r="A2" s="123" t="s">
        <v>53</v>
      </c>
      <c r="B2" s="123"/>
      <c r="C2" s="123"/>
      <c r="D2" s="123"/>
      <c r="E2" s="123"/>
      <c r="F2" s="123"/>
      <c r="G2" s="123"/>
    </row>
    <row r="3" spans="1:7" s="1" customFormat="1" ht="12.75" customHeight="1">
      <c r="A3" s="123"/>
      <c r="B3" s="123"/>
      <c r="C3" s="123"/>
      <c r="D3" s="123"/>
      <c r="E3" s="123"/>
      <c r="F3" s="123"/>
      <c r="G3" s="123"/>
    </row>
    <row r="4" spans="1:7" s="1" customFormat="1" ht="12.75" customHeight="1">
      <c r="A4" s="123"/>
      <c r="B4" s="123"/>
      <c r="C4" s="123"/>
      <c r="D4" s="123"/>
      <c r="E4" s="123"/>
      <c r="F4" s="123"/>
      <c r="G4" s="123"/>
    </row>
    <row r="5" spans="1:7" ht="12.75" customHeight="1">
      <c r="A5" s="109" t="s">
        <v>60</v>
      </c>
      <c r="B5" s="106"/>
      <c r="C5" s="106"/>
      <c r="D5" s="106"/>
      <c r="E5" s="106"/>
      <c r="F5" s="106"/>
      <c r="G5" s="106"/>
    </row>
    <row r="6" spans="1:7" ht="12.75" customHeight="1">
      <c r="A6" s="106"/>
      <c r="B6" s="106"/>
      <c r="C6" s="106"/>
      <c r="D6" s="106"/>
      <c r="E6" s="106"/>
      <c r="F6" s="106"/>
      <c r="G6" s="106"/>
    </row>
    <row r="7" spans="1:7" ht="12.75" customHeight="1">
      <c r="A7" s="106"/>
      <c r="B7" s="106"/>
      <c r="C7" s="106"/>
      <c r="D7" s="106"/>
      <c r="E7" s="106"/>
      <c r="F7" s="106"/>
      <c r="G7" s="106"/>
    </row>
    <row r="8" spans="1:7" ht="15" customHeight="1">
      <c r="A8" s="46"/>
      <c r="B8" s="46"/>
      <c r="C8" s="47"/>
      <c r="D8" s="48"/>
      <c r="E8" s="48"/>
      <c r="F8" s="48"/>
      <c r="G8" s="48"/>
    </row>
    <row r="9" spans="1:9" ht="15.75" customHeight="1" thickBot="1">
      <c r="A9" s="126" t="s">
        <v>4</v>
      </c>
      <c r="B9" s="126"/>
      <c r="C9" s="126"/>
      <c r="D9" s="99"/>
      <c r="E9" s="99"/>
      <c r="F9" s="49"/>
      <c r="G9" s="99"/>
      <c r="H9" s="103"/>
      <c r="I9" s="103"/>
    </row>
    <row r="10" spans="1:9" ht="39.75" thickBot="1" thickTop="1">
      <c r="A10" s="52" t="s">
        <v>5</v>
      </c>
      <c r="B10" s="53" t="s">
        <v>6</v>
      </c>
      <c r="C10" s="54" t="s">
        <v>7</v>
      </c>
      <c r="D10" s="52" t="s">
        <v>8</v>
      </c>
      <c r="E10" s="52" t="s">
        <v>9</v>
      </c>
      <c r="F10" s="52" t="s">
        <v>10</v>
      </c>
      <c r="G10" s="52" t="s">
        <v>11</v>
      </c>
      <c r="H10" s="50"/>
      <c r="I10" s="50"/>
    </row>
    <row r="11" spans="1:9" ht="36.75" thickTop="1">
      <c r="A11" s="55">
        <v>1</v>
      </c>
      <c r="B11" s="56"/>
      <c r="C11" s="61" t="s">
        <v>83</v>
      </c>
      <c r="D11" s="60"/>
      <c r="E11" s="57"/>
      <c r="F11" s="58"/>
      <c r="G11" s="58"/>
      <c r="H11" s="103"/>
      <c r="I11" s="103"/>
    </row>
    <row r="12" spans="1:9" ht="60" customHeight="1">
      <c r="A12" s="55"/>
      <c r="B12" s="56"/>
      <c r="C12" s="105" t="s">
        <v>82</v>
      </c>
      <c r="D12" s="60" t="s">
        <v>16</v>
      </c>
      <c r="E12" s="57">
        <v>1</v>
      </c>
      <c r="F12" s="100"/>
      <c r="G12" s="58">
        <f>E12*F12</f>
        <v>0</v>
      </c>
      <c r="H12" s="103"/>
      <c r="I12" s="103"/>
    </row>
    <row r="13" spans="1:9" ht="15">
      <c r="A13" s="55">
        <v>2</v>
      </c>
      <c r="B13" s="56"/>
      <c r="C13" s="61" t="s">
        <v>61</v>
      </c>
      <c r="D13" s="60" t="s">
        <v>13</v>
      </c>
      <c r="E13" s="58">
        <v>1.3</v>
      </c>
      <c r="F13" s="100"/>
      <c r="G13" s="58">
        <f aca="true" t="shared" si="0" ref="G13:G29">E13*F13</f>
        <v>0</v>
      </c>
      <c r="H13" s="103"/>
      <c r="I13" s="103"/>
    </row>
    <row r="14" spans="1:9" ht="15">
      <c r="A14" s="55">
        <v>3</v>
      </c>
      <c r="B14" s="56"/>
      <c r="C14" s="61" t="s">
        <v>62</v>
      </c>
      <c r="D14" s="60" t="s">
        <v>14</v>
      </c>
      <c r="E14" s="57">
        <v>4</v>
      </c>
      <c r="F14" s="100"/>
      <c r="G14" s="58">
        <f t="shared" si="0"/>
        <v>0</v>
      </c>
      <c r="H14" s="103"/>
      <c r="I14" s="103"/>
    </row>
    <row r="15" spans="1:9" ht="15">
      <c r="A15" s="55">
        <v>4</v>
      </c>
      <c r="B15" s="56"/>
      <c r="C15" s="61" t="s">
        <v>63</v>
      </c>
      <c r="D15" s="60" t="s">
        <v>14</v>
      </c>
      <c r="E15" s="59">
        <v>12</v>
      </c>
      <c r="F15" s="100"/>
      <c r="G15" s="58">
        <f t="shared" si="0"/>
        <v>0</v>
      </c>
      <c r="H15" s="103"/>
      <c r="I15" s="103"/>
    </row>
    <row r="16" spans="1:9" ht="15">
      <c r="A16" s="55">
        <v>5</v>
      </c>
      <c r="B16" s="56"/>
      <c r="C16" s="61" t="s">
        <v>64</v>
      </c>
      <c r="D16" s="60" t="s">
        <v>13</v>
      </c>
      <c r="E16" s="58">
        <v>0.4</v>
      </c>
      <c r="F16" s="100"/>
      <c r="G16" s="58">
        <f t="shared" si="0"/>
        <v>0</v>
      </c>
      <c r="H16" s="103"/>
      <c r="I16" s="103"/>
    </row>
    <row r="17" spans="1:9" ht="15">
      <c r="A17" s="55">
        <v>6</v>
      </c>
      <c r="B17" s="56"/>
      <c r="C17" s="61" t="s">
        <v>65</v>
      </c>
      <c r="D17" s="60" t="s">
        <v>15</v>
      </c>
      <c r="E17" s="58">
        <v>0.1</v>
      </c>
      <c r="F17" s="100"/>
      <c r="G17" s="58">
        <f t="shared" si="0"/>
        <v>0</v>
      </c>
      <c r="H17" s="103"/>
      <c r="I17" s="103"/>
    </row>
    <row r="18" spans="1:9" ht="15">
      <c r="A18" s="55">
        <v>7</v>
      </c>
      <c r="B18" s="56"/>
      <c r="C18" s="61" t="s">
        <v>66</v>
      </c>
      <c r="D18" s="60" t="s">
        <v>15</v>
      </c>
      <c r="E18" s="102">
        <v>5.4</v>
      </c>
      <c r="F18" s="100"/>
      <c r="G18" s="58">
        <f t="shared" si="0"/>
        <v>0</v>
      </c>
      <c r="H18" s="103"/>
      <c r="I18" s="103"/>
    </row>
    <row r="19" spans="1:9" ht="15">
      <c r="A19" s="55">
        <v>8</v>
      </c>
      <c r="B19" s="56"/>
      <c r="C19" s="61" t="s">
        <v>67</v>
      </c>
      <c r="D19" s="60" t="s">
        <v>12</v>
      </c>
      <c r="E19" s="60">
        <v>2</v>
      </c>
      <c r="F19" s="100"/>
      <c r="G19" s="58">
        <f t="shared" si="0"/>
        <v>0</v>
      </c>
      <c r="H19" s="103"/>
      <c r="I19" s="103"/>
    </row>
    <row r="20" spans="1:7" ht="15">
      <c r="A20" s="55">
        <v>9</v>
      </c>
      <c r="B20" s="56"/>
      <c r="C20" s="61" t="s">
        <v>93</v>
      </c>
      <c r="D20" s="60" t="s">
        <v>12</v>
      </c>
      <c r="E20" s="57">
        <v>1</v>
      </c>
      <c r="F20" s="100"/>
      <c r="G20" s="58">
        <f t="shared" si="0"/>
        <v>0</v>
      </c>
    </row>
    <row r="21" spans="1:7" ht="15">
      <c r="A21" s="55">
        <v>10</v>
      </c>
      <c r="B21" s="56"/>
      <c r="C21" s="61" t="s">
        <v>68</v>
      </c>
      <c r="D21" s="60" t="s">
        <v>16</v>
      </c>
      <c r="E21" s="60">
        <v>1</v>
      </c>
      <c r="F21" s="100"/>
      <c r="G21" s="58">
        <f t="shared" si="0"/>
        <v>0</v>
      </c>
    </row>
    <row r="22" spans="1:7" ht="168">
      <c r="A22" s="55">
        <v>11</v>
      </c>
      <c r="B22" s="56"/>
      <c r="C22" s="61" t="s">
        <v>77</v>
      </c>
      <c r="D22" s="60"/>
      <c r="E22" s="60"/>
      <c r="F22" s="58"/>
      <c r="G22" s="58"/>
    </row>
    <row r="23" spans="1:7" ht="60" customHeight="1">
      <c r="A23" s="55"/>
      <c r="B23" s="56"/>
      <c r="C23" s="105" t="s">
        <v>82</v>
      </c>
      <c r="D23" s="60" t="s">
        <v>16</v>
      </c>
      <c r="E23" s="60">
        <v>1</v>
      </c>
      <c r="F23" s="100"/>
      <c r="G23" s="58">
        <f t="shared" si="0"/>
        <v>0</v>
      </c>
    </row>
    <row r="24" spans="1:7" ht="15">
      <c r="A24" s="55">
        <v>12</v>
      </c>
      <c r="B24" s="56"/>
      <c r="C24" s="61" t="s">
        <v>75</v>
      </c>
      <c r="D24" s="60"/>
      <c r="E24" s="60"/>
      <c r="F24" s="58"/>
      <c r="G24" s="58"/>
    </row>
    <row r="25" spans="1:7" ht="60" customHeight="1">
      <c r="A25" s="55"/>
      <c r="B25" s="56"/>
      <c r="C25" s="105" t="s">
        <v>82</v>
      </c>
      <c r="D25" s="60" t="s">
        <v>12</v>
      </c>
      <c r="E25" s="60">
        <v>1</v>
      </c>
      <c r="F25" s="100"/>
      <c r="G25" s="58">
        <f t="shared" si="0"/>
        <v>0</v>
      </c>
    </row>
    <row r="26" spans="1:7" ht="15">
      <c r="A26" s="55">
        <v>13</v>
      </c>
      <c r="B26" s="56"/>
      <c r="C26" s="61" t="s">
        <v>74</v>
      </c>
      <c r="D26" s="60" t="s">
        <v>12</v>
      </c>
      <c r="E26" s="60">
        <v>2</v>
      </c>
      <c r="F26" s="100"/>
      <c r="G26" s="58">
        <f t="shared" si="0"/>
        <v>0</v>
      </c>
    </row>
    <row r="27" spans="1:7" ht="15">
      <c r="A27" s="55">
        <v>14</v>
      </c>
      <c r="B27" s="56"/>
      <c r="C27" s="61" t="s">
        <v>76</v>
      </c>
      <c r="D27" s="60"/>
      <c r="E27" s="60"/>
      <c r="F27" s="58"/>
      <c r="G27" s="58"/>
    </row>
    <row r="28" spans="1:7" ht="60" customHeight="1">
      <c r="A28" s="55"/>
      <c r="B28" s="56"/>
      <c r="C28" s="105" t="s">
        <v>82</v>
      </c>
      <c r="D28" s="60" t="s">
        <v>12</v>
      </c>
      <c r="E28" s="60">
        <v>1</v>
      </c>
      <c r="F28" s="100"/>
      <c r="G28" s="58">
        <f t="shared" si="0"/>
        <v>0</v>
      </c>
    </row>
    <row r="29" spans="1:7" ht="15">
      <c r="A29" s="55">
        <v>15</v>
      </c>
      <c r="B29" s="56"/>
      <c r="C29" s="61" t="s">
        <v>69</v>
      </c>
      <c r="D29" s="60" t="s">
        <v>14</v>
      </c>
      <c r="E29" s="57">
        <v>34</v>
      </c>
      <c r="F29" s="100"/>
      <c r="G29" s="58">
        <f t="shared" si="0"/>
        <v>0</v>
      </c>
    </row>
    <row r="30" spans="1:7" ht="15.75" thickBot="1">
      <c r="A30" s="55">
        <v>16</v>
      </c>
      <c r="B30" s="56"/>
      <c r="C30" s="61" t="s">
        <v>70</v>
      </c>
      <c r="D30" s="62" t="s">
        <v>16</v>
      </c>
      <c r="E30" s="60">
        <v>1</v>
      </c>
      <c r="F30" s="100"/>
      <c r="G30" s="58">
        <f>E30*F30</f>
        <v>0</v>
      </c>
    </row>
    <row r="31" spans="1:7" ht="16.5" thickBot="1" thickTop="1">
      <c r="A31" s="54"/>
      <c r="B31" s="63"/>
      <c r="C31" s="64" t="s">
        <v>18</v>
      </c>
      <c r="D31" s="65" t="s">
        <v>17</v>
      </c>
      <c r="E31" s="66"/>
      <c r="F31" s="67"/>
      <c r="G31" s="68">
        <f>SUM(G11:G30)</f>
        <v>0</v>
      </c>
    </row>
    <row r="32" spans="1:7" ht="15.75" thickTop="1">
      <c r="A32" s="69"/>
      <c r="B32" s="70"/>
      <c r="C32" s="71"/>
      <c r="D32" s="71"/>
      <c r="E32" s="71"/>
      <c r="F32" s="72"/>
      <c r="G32" s="72"/>
    </row>
    <row r="33" spans="1:7" ht="15.75" thickBot="1">
      <c r="A33" s="124" t="s">
        <v>19</v>
      </c>
      <c r="B33" s="124"/>
      <c r="C33" s="124"/>
      <c r="D33" s="124"/>
      <c r="E33" s="124"/>
      <c r="F33" s="124"/>
      <c r="G33" s="124"/>
    </row>
    <row r="34" spans="1:7" ht="39.75" thickBot="1" thickTop="1">
      <c r="A34" s="52" t="s">
        <v>5</v>
      </c>
      <c r="B34" s="53" t="s">
        <v>6</v>
      </c>
      <c r="C34" s="75" t="s">
        <v>20</v>
      </c>
      <c r="D34" s="52" t="s">
        <v>8</v>
      </c>
      <c r="E34" s="52" t="s">
        <v>9</v>
      </c>
      <c r="F34" s="52" t="s">
        <v>21</v>
      </c>
      <c r="G34" s="52" t="s">
        <v>11</v>
      </c>
    </row>
    <row r="35" spans="1:7" ht="36.75" thickTop="1">
      <c r="A35" s="55">
        <v>1</v>
      </c>
      <c r="B35" s="56"/>
      <c r="C35" s="61" t="s">
        <v>84</v>
      </c>
      <c r="D35" s="60" t="s">
        <v>12</v>
      </c>
      <c r="E35" s="57">
        <v>1</v>
      </c>
      <c r="F35" s="100"/>
      <c r="G35" s="58">
        <f>E35*F35</f>
        <v>0</v>
      </c>
    </row>
    <row r="36" spans="1:7" ht="15">
      <c r="A36" s="55">
        <v>2</v>
      </c>
      <c r="B36" s="56"/>
      <c r="C36" s="61" t="s">
        <v>85</v>
      </c>
      <c r="D36" s="60" t="s">
        <v>12</v>
      </c>
      <c r="E36" s="57">
        <v>1</v>
      </c>
      <c r="F36" s="100"/>
      <c r="G36" s="58">
        <f>E36*F36</f>
        <v>0</v>
      </c>
    </row>
    <row r="37" spans="1:7" ht="24">
      <c r="A37" s="55">
        <v>3</v>
      </c>
      <c r="B37" s="56"/>
      <c r="C37" s="61" t="s">
        <v>86</v>
      </c>
      <c r="D37" s="60" t="s">
        <v>12</v>
      </c>
      <c r="E37" s="57">
        <v>1</v>
      </c>
      <c r="F37" s="100"/>
      <c r="G37" s="58">
        <f aca="true" t="shared" si="1" ref="G37:G57">E37*F37</f>
        <v>0</v>
      </c>
    </row>
    <row r="38" spans="1:7" ht="15">
      <c r="A38" s="55">
        <v>4</v>
      </c>
      <c r="B38" s="56"/>
      <c r="C38" s="61" t="s">
        <v>94</v>
      </c>
      <c r="D38" s="60" t="s">
        <v>12</v>
      </c>
      <c r="E38" s="57">
        <v>2</v>
      </c>
      <c r="F38" s="100"/>
      <c r="G38" s="58">
        <f t="shared" si="1"/>
        <v>0</v>
      </c>
    </row>
    <row r="39" spans="1:7" ht="15">
      <c r="A39" s="55">
        <v>5</v>
      </c>
      <c r="B39" s="56"/>
      <c r="C39" s="61" t="s">
        <v>87</v>
      </c>
      <c r="D39" s="60" t="s">
        <v>12</v>
      </c>
      <c r="E39" s="57">
        <v>7</v>
      </c>
      <c r="F39" s="100"/>
      <c r="G39" s="58">
        <f t="shared" si="1"/>
        <v>0</v>
      </c>
    </row>
    <row r="40" spans="1:7" ht="24">
      <c r="A40" s="55">
        <v>6</v>
      </c>
      <c r="B40" s="56"/>
      <c r="C40" s="61" t="s">
        <v>88</v>
      </c>
      <c r="D40" s="60" t="s">
        <v>12</v>
      </c>
      <c r="E40" s="57">
        <v>2</v>
      </c>
      <c r="F40" s="100"/>
      <c r="G40" s="58">
        <f t="shared" si="1"/>
        <v>0</v>
      </c>
    </row>
    <row r="41" spans="1:7" ht="24">
      <c r="A41" s="55">
        <v>7</v>
      </c>
      <c r="B41" s="56"/>
      <c r="C41" s="61" t="s">
        <v>89</v>
      </c>
      <c r="D41" s="60" t="s">
        <v>12</v>
      </c>
      <c r="E41" s="57">
        <v>1</v>
      </c>
      <c r="F41" s="100"/>
      <c r="G41" s="58">
        <f t="shared" si="1"/>
        <v>0</v>
      </c>
    </row>
    <row r="42" spans="1:7" ht="24">
      <c r="A42" s="55">
        <v>8</v>
      </c>
      <c r="B42" s="56"/>
      <c r="C42" s="61" t="s">
        <v>90</v>
      </c>
      <c r="D42" s="60" t="s">
        <v>12</v>
      </c>
      <c r="E42" s="59">
        <v>1</v>
      </c>
      <c r="F42" s="100"/>
      <c r="G42" s="58">
        <f t="shared" si="1"/>
        <v>0</v>
      </c>
    </row>
    <row r="43" spans="1:7" ht="24">
      <c r="A43" s="55">
        <v>9</v>
      </c>
      <c r="B43" s="56"/>
      <c r="C43" s="61" t="s">
        <v>22</v>
      </c>
      <c r="D43" s="60" t="s">
        <v>14</v>
      </c>
      <c r="E43" s="57">
        <v>6</v>
      </c>
      <c r="F43" s="100"/>
      <c r="G43" s="58">
        <f t="shared" si="1"/>
        <v>0</v>
      </c>
    </row>
    <row r="44" spans="1:7" ht="15">
      <c r="A44" s="55">
        <v>10</v>
      </c>
      <c r="B44" s="56"/>
      <c r="C44" s="61" t="s">
        <v>71</v>
      </c>
      <c r="D44" s="60" t="s">
        <v>14</v>
      </c>
      <c r="E44" s="57">
        <v>10</v>
      </c>
      <c r="F44" s="100"/>
      <c r="G44" s="58">
        <f t="shared" si="1"/>
        <v>0</v>
      </c>
    </row>
    <row r="45" spans="1:7" ht="15">
      <c r="A45" s="55">
        <v>11</v>
      </c>
      <c r="B45" s="56"/>
      <c r="C45" s="61" t="s">
        <v>23</v>
      </c>
      <c r="D45" s="60" t="s">
        <v>12</v>
      </c>
      <c r="E45" s="60">
        <v>2</v>
      </c>
      <c r="F45" s="100"/>
      <c r="G45" s="58">
        <f t="shared" si="1"/>
        <v>0</v>
      </c>
    </row>
    <row r="46" spans="1:7" ht="15">
      <c r="A46" s="55">
        <v>12</v>
      </c>
      <c r="B46" s="56"/>
      <c r="C46" s="61" t="s">
        <v>25</v>
      </c>
      <c r="D46" s="60" t="s">
        <v>14</v>
      </c>
      <c r="E46" s="57">
        <v>12</v>
      </c>
      <c r="F46" s="100"/>
      <c r="G46" s="58">
        <f t="shared" si="1"/>
        <v>0</v>
      </c>
    </row>
    <row r="47" spans="1:7" ht="15">
      <c r="A47" s="55">
        <v>13</v>
      </c>
      <c r="B47" s="56"/>
      <c r="C47" s="61" t="s">
        <v>26</v>
      </c>
      <c r="D47" s="60" t="s">
        <v>14</v>
      </c>
      <c r="E47" s="57">
        <v>12</v>
      </c>
      <c r="F47" s="100"/>
      <c r="G47" s="58">
        <f t="shared" si="1"/>
        <v>0</v>
      </c>
    </row>
    <row r="48" spans="1:7" ht="15">
      <c r="A48" s="55">
        <v>14</v>
      </c>
      <c r="B48" s="56"/>
      <c r="C48" s="61" t="s">
        <v>91</v>
      </c>
      <c r="D48" s="60" t="s">
        <v>12</v>
      </c>
      <c r="E48" s="57">
        <v>2</v>
      </c>
      <c r="F48" s="100"/>
      <c r="G48" s="58">
        <f t="shared" si="1"/>
        <v>0</v>
      </c>
    </row>
    <row r="49" spans="1:7" ht="15">
      <c r="A49" s="55">
        <v>15</v>
      </c>
      <c r="B49" s="56"/>
      <c r="C49" s="61" t="s">
        <v>27</v>
      </c>
      <c r="D49" s="60" t="s">
        <v>13</v>
      </c>
      <c r="E49" s="58">
        <v>0.4</v>
      </c>
      <c r="F49" s="100"/>
      <c r="G49" s="58">
        <f t="shared" si="1"/>
        <v>0</v>
      </c>
    </row>
    <row r="50" spans="1:7" ht="15">
      <c r="A50" s="55">
        <v>16</v>
      </c>
      <c r="B50" s="56"/>
      <c r="C50" s="61" t="s">
        <v>72</v>
      </c>
      <c r="D50" s="60" t="s">
        <v>29</v>
      </c>
      <c r="E50" s="58">
        <v>0.63</v>
      </c>
      <c r="F50" s="100"/>
      <c r="G50" s="58">
        <f t="shared" si="1"/>
        <v>0</v>
      </c>
    </row>
    <row r="51" spans="1:7" ht="15">
      <c r="A51" s="55">
        <v>17</v>
      </c>
      <c r="B51" s="56"/>
      <c r="C51" s="61" t="s">
        <v>28</v>
      </c>
      <c r="D51" s="60" t="s">
        <v>29</v>
      </c>
      <c r="E51" s="57">
        <v>2</v>
      </c>
      <c r="F51" s="100"/>
      <c r="G51" s="58">
        <f t="shared" si="1"/>
        <v>0</v>
      </c>
    </row>
    <row r="52" spans="1:7" ht="36">
      <c r="A52" s="55">
        <v>18</v>
      </c>
      <c r="B52" s="56"/>
      <c r="C52" s="61" t="s">
        <v>92</v>
      </c>
      <c r="D52" s="60" t="s">
        <v>16</v>
      </c>
      <c r="E52" s="57">
        <v>1</v>
      </c>
      <c r="F52" s="100"/>
      <c r="G52" s="58">
        <f t="shared" si="1"/>
        <v>0</v>
      </c>
    </row>
    <row r="53" spans="1:7" ht="15">
      <c r="A53" s="55">
        <v>19</v>
      </c>
      <c r="B53" s="56"/>
      <c r="C53" s="61" t="s">
        <v>30</v>
      </c>
      <c r="D53" s="60" t="s">
        <v>16</v>
      </c>
      <c r="E53" s="60">
        <v>1</v>
      </c>
      <c r="F53" s="100"/>
      <c r="G53" s="58">
        <f t="shared" si="1"/>
        <v>0</v>
      </c>
    </row>
    <row r="54" spans="1:7" ht="15">
      <c r="A54" s="55">
        <v>20</v>
      </c>
      <c r="B54" s="56"/>
      <c r="C54" s="61" t="s">
        <v>31</v>
      </c>
      <c r="D54" s="60" t="s">
        <v>16</v>
      </c>
      <c r="E54" s="60">
        <v>1</v>
      </c>
      <c r="F54" s="100"/>
      <c r="G54" s="58">
        <f t="shared" si="1"/>
        <v>0</v>
      </c>
    </row>
    <row r="55" spans="1:9" ht="15">
      <c r="A55" s="55">
        <v>21</v>
      </c>
      <c r="B55" s="56"/>
      <c r="C55" s="61" t="s">
        <v>32</v>
      </c>
      <c r="D55" s="60" t="s">
        <v>16</v>
      </c>
      <c r="E55" s="60">
        <v>1</v>
      </c>
      <c r="F55" s="100"/>
      <c r="G55" s="58">
        <f t="shared" si="1"/>
        <v>0</v>
      </c>
      <c r="H55" s="103"/>
      <c r="I55" s="103"/>
    </row>
    <row r="56" spans="1:9" ht="15">
      <c r="A56" s="55">
        <v>22</v>
      </c>
      <c r="B56" s="56"/>
      <c r="C56" s="61" t="s">
        <v>33</v>
      </c>
      <c r="D56" s="60" t="s">
        <v>16</v>
      </c>
      <c r="E56" s="57">
        <v>1</v>
      </c>
      <c r="F56" s="100"/>
      <c r="G56" s="58">
        <f t="shared" si="1"/>
        <v>0</v>
      </c>
      <c r="H56" s="103"/>
      <c r="I56" s="103"/>
    </row>
    <row r="57" spans="1:9" ht="15">
      <c r="A57" s="55">
        <v>23</v>
      </c>
      <c r="B57" s="56"/>
      <c r="C57" s="61" t="s">
        <v>34</v>
      </c>
      <c r="D57" s="60" t="s">
        <v>35</v>
      </c>
      <c r="E57" s="60">
        <v>1</v>
      </c>
      <c r="F57" s="100"/>
      <c r="G57" s="58">
        <f t="shared" si="1"/>
        <v>0</v>
      </c>
      <c r="H57" s="103"/>
      <c r="I57" s="103"/>
    </row>
    <row r="58" spans="1:9" ht="15.75" thickBot="1">
      <c r="A58" s="55">
        <v>24</v>
      </c>
      <c r="B58" s="56"/>
      <c r="C58" s="61" t="s">
        <v>36</v>
      </c>
      <c r="D58" s="60" t="s">
        <v>16</v>
      </c>
      <c r="E58" s="60">
        <v>1</v>
      </c>
      <c r="F58" s="104"/>
      <c r="G58" s="58">
        <f>E58*F58</f>
        <v>0</v>
      </c>
      <c r="H58" s="103"/>
      <c r="I58" s="103"/>
    </row>
    <row r="59" spans="1:9" ht="16.5" thickBot="1" thickTop="1">
      <c r="A59" s="76"/>
      <c r="B59" s="77"/>
      <c r="C59" s="78" t="s">
        <v>37</v>
      </c>
      <c r="D59" s="79" t="s">
        <v>17</v>
      </c>
      <c r="E59" s="80"/>
      <c r="F59" s="81"/>
      <c r="G59" s="68">
        <f>SUM(G35:G58)</f>
        <v>0</v>
      </c>
      <c r="H59" s="103"/>
      <c r="I59" s="103"/>
    </row>
    <row r="60" spans="1:7" ht="15.75" thickTop="1">
      <c r="A60" s="6"/>
      <c r="C60" s="83"/>
      <c r="D60" s="84"/>
      <c r="G60" s="86"/>
    </row>
    <row r="61" spans="1:7" ht="15">
      <c r="A61" s="6"/>
      <c r="C61" s="83"/>
      <c r="D61" s="84"/>
      <c r="G61" s="86"/>
    </row>
    <row r="62" spans="1:7" ht="30" customHeight="1">
      <c r="A62" s="125" t="s">
        <v>80</v>
      </c>
      <c r="B62" s="125"/>
      <c r="C62" s="125"/>
      <c r="D62" s="125"/>
      <c r="E62" s="125"/>
      <c r="F62" s="38"/>
      <c r="G62" s="38"/>
    </row>
    <row r="63" spans="1:7" ht="15.75" thickBot="1">
      <c r="A63" s="41"/>
      <c r="B63" s="41"/>
      <c r="C63" s="43"/>
      <c r="D63" s="87"/>
      <c r="E63" s="30"/>
      <c r="F63" s="87"/>
      <c r="G63" s="87"/>
    </row>
    <row r="64" spans="1:7" ht="15.75" thickTop="1">
      <c r="A64" s="4"/>
      <c r="C64" s="42" t="s">
        <v>55</v>
      </c>
      <c r="D64" s="18" t="s">
        <v>17</v>
      </c>
      <c r="E64" s="120">
        <f>G31</f>
        <v>0</v>
      </c>
      <c r="F64" s="121"/>
      <c r="G64" s="122"/>
    </row>
    <row r="65" spans="1:7" ht="15">
      <c r="A65" s="4"/>
      <c r="B65" s="89"/>
      <c r="C65" s="88" t="s">
        <v>54</v>
      </c>
      <c r="D65" s="19" t="s">
        <v>17</v>
      </c>
      <c r="E65" s="117">
        <f>G59</f>
        <v>0</v>
      </c>
      <c r="F65" s="118"/>
      <c r="G65" s="119"/>
    </row>
    <row r="66" spans="1:7" ht="29.25" thickBot="1">
      <c r="A66" s="4"/>
      <c r="C66" s="44" t="s">
        <v>81</v>
      </c>
      <c r="D66" s="45" t="s">
        <v>17</v>
      </c>
      <c r="E66" s="114">
        <f>SUM(E64:G65)</f>
        <v>0</v>
      </c>
      <c r="F66" s="115"/>
      <c r="G66" s="116"/>
    </row>
    <row r="67" spans="1:7" ht="15.75" thickTop="1">
      <c r="A67" s="4"/>
      <c r="B67" s="51"/>
      <c r="C67" s="14"/>
      <c r="D67" s="14"/>
      <c r="E67" s="14"/>
      <c r="F67" s="14"/>
      <c r="G67" s="14"/>
    </row>
    <row r="68" spans="3:7" ht="15">
      <c r="C68" s="14"/>
      <c r="D68" s="14"/>
      <c r="E68" s="14"/>
      <c r="F68" s="15"/>
      <c r="G68" s="15"/>
    </row>
    <row r="69" spans="3:7" ht="15">
      <c r="C69" s="14"/>
      <c r="D69" s="14"/>
      <c r="E69" s="14"/>
      <c r="F69" s="15"/>
      <c r="G69" s="15"/>
    </row>
  </sheetData>
  <sheetProtection password="CC45" sheet="1" objects="1" scenarios="1" selectLockedCells="1"/>
  <mergeCells count="9">
    <mergeCell ref="E66:G66"/>
    <mergeCell ref="E65:G65"/>
    <mergeCell ref="E64:G64"/>
    <mergeCell ref="A2:G4"/>
    <mergeCell ref="A5:G7"/>
    <mergeCell ref="D33:G33"/>
    <mergeCell ref="A62:E62"/>
    <mergeCell ref="A9:C9"/>
    <mergeCell ref="A33:C33"/>
  </mergeCells>
  <printOptions/>
  <pageMargins left="0.34" right="0.21" top="0.6" bottom="0.35" header="0.2" footer="0.2"/>
  <pageSetup horizontalDpi="600" verticalDpi="600" orientation="portrait" paperSize="9" scale="86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">
      <selection activeCell="F12" sqref="F12"/>
    </sheetView>
  </sheetViews>
  <sheetFormatPr defaultColWidth="9.140625" defaultRowHeight="15"/>
  <cols>
    <col min="1" max="1" width="4.140625" style="33" customWidth="1"/>
    <col min="2" max="2" width="7.57421875" style="34" customWidth="1"/>
    <col min="3" max="3" width="61.7109375" style="33" customWidth="1"/>
    <col min="4" max="4" width="5.7109375" style="35" customWidth="1"/>
    <col min="5" max="5" width="5.8515625" style="35" customWidth="1"/>
    <col min="6" max="6" width="12.7109375" style="36" customWidth="1"/>
    <col min="7" max="7" width="12.7109375" style="37" customWidth="1"/>
    <col min="8" max="16384" width="9.140625" style="33" customWidth="1"/>
  </cols>
  <sheetData>
    <row r="1" spans="1:7" ht="15" customHeight="1">
      <c r="A1" s="7"/>
      <c r="B1" s="82"/>
      <c r="C1" s="51"/>
      <c r="D1" s="51"/>
      <c r="E1" s="51"/>
      <c r="F1" s="85"/>
      <c r="G1" s="85"/>
    </row>
    <row r="2" spans="1:7" ht="12.75">
      <c r="A2" s="123" t="s">
        <v>53</v>
      </c>
      <c r="B2" s="123"/>
      <c r="C2" s="123"/>
      <c r="D2" s="123"/>
      <c r="E2" s="123"/>
      <c r="F2" s="123"/>
      <c r="G2" s="123"/>
    </row>
    <row r="3" spans="1:7" ht="12.75">
      <c r="A3" s="123"/>
      <c r="B3" s="123"/>
      <c r="C3" s="123"/>
      <c r="D3" s="123"/>
      <c r="E3" s="123"/>
      <c r="F3" s="123"/>
      <c r="G3" s="123"/>
    </row>
    <row r="4" spans="1:7" ht="12.75">
      <c r="A4" s="123"/>
      <c r="B4" s="123"/>
      <c r="C4" s="123"/>
      <c r="D4" s="123"/>
      <c r="E4" s="123"/>
      <c r="F4" s="123"/>
      <c r="G4" s="123"/>
    </row>
    <row r="5" spans="1:7" ht="12.75" customHeight="1">
      <c r="A5" s="110" t="s">
        <v>56</v>
      </c>
      <c r="B5" s="110"/>
      <c r="C5" s="110"/>
      <c r="D5" s="110"/>
      <c r="E5" s="110"/>
      <c r="F5" s="110"/>
      <c r="G5" s="110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10"/>
      <c r="B7" s="110"/>
      <c r="C7" s="110"/>
      <c r="D7" s="110"/>
      <c r="E7" s="110"/>
      <c r="F7" s="110"/>
      <c r="G7" s="110"/>
    </row>
    <row r="8" spans="1:7" ht="15" customHeight="1">
      <c r="A8" s="46"/>
      <c r="B8" s="46"/>
      <c r="C8" s="47"/>
      <c r="D8" s="48"/>
      <c r="E8" s="48"/>
      <c r="F8" s="48"/>
      <c r="G8" s="48"/>
    </row>
    <row r="9" spans="1:7" ht="15.75" customHeight="1" thickBot="1">
      <c r="A9" s="126" t="s">
        <v>4</v>
      </c>
      <c r="B9" s="126"/>
      <c r="C9" s="126"/>
      <c r="D9" s="99"/>
      <c r="E9" s="99"/>
      <c r="F9" s="49"/>
      <c r="G9" s="99"/>
    </row>
    <row r="10" spans="1:7" ht="39.75" thickBot="1" thickTop="1">
      <c r="A10" s="52" t="s">
        <v>5</v>
      </c>
      <c r="B10" s="53" t="s">
        <v>6</v>
      </c>
      <c r="C10" s="54" t="s">
        <v>7</v>
      </c>
      <c r="D10" s="52" t="s">
        <v>8</v>
      </c>
      <c r="E10" s="52" t="s">
        <v>9</v>
      </c>
      <c r="F10" s="52" t="s">
        <v>10</v>
      </c>
      <c r="G10" s="52" t="s">
        <v>11</v>
      </c>
    </row>
    <row r="11" spans="1:7" ht="36.75" thickTop="1">
      <c r="A11" s="55">
        <v>1</v>
      </c>
      <c r="B11" s="56"/>
      <c r="C11" s="61" t="s">
        <v>83</v>
      </c>
      <c r="D11" s="60"/>
      <c r="E11" s="57"/>
      <c r="F11" s="58"/>
      <c r="G11" s="58"/>
    </row>
    <row r="12" spans="1:7" ht="60" customHeight="1">
      <c r="A12" s="55"/>
      <c r="B12" s="56"/>
      <c r="C12" s="105" t="s">
        <v>82</v>
      </c>
      <c r="D12" s="60" t="s">
        <v>16</v>
      </c>
      <c r="E12" s="57">
        <v>1</v>
      </c>
      <c r="F12" s="100"/>
      <c r="G12" s="58">
        <f>E12*F12</f>
        <v>0</v>
      </c>
    </row>
    <row r="13" spans="1:7" ht="12.75">
      <c r="A13" s="55">
        <v>2</v>
      </c>
      <c r="B13" s="56"/>
      <c r="C13" s="61" t="s">
        <v>61</v>
      </c>
      <c r="D13" s="60" t="s">
        <v>13</v>
      </c>
      <c r="E13" s="58">
        <v>1.3</v>
      </c>
      <c r="F13" s="100"/>
      <c r="G13" s="58">
        <f aca="true" t="shared" si="0" ref="G13:G30">E13*F13</f>
        <v>0</v>
      </c>
    </row>
    <row r="14" spans="1:7" ht="12.75">
      <c r="A14" s="55">
        <v>3</v>
      </c>
      <c r="B14" s="56"/>
      <c r="C14" s="61" t="s">
        <v>73</v>
      </c>
      <c r="D14" s="60" t="s">
        <v>13</v>
      </c>
      <c r="E14" s="58">
        <v>0.47</v>
      </c>
      <c r="F14" s="100"/>
      <c r="G14" s="58">
        <f t="shared" si="0"/>
        <v>0</v>
      </c>
    </row>
    <row r="15" spans="1:7" ht="12.75">
      <c r="A15" s="55">
        <v>4</v>
      </c>
      <c r="B15" s="56"/>
      <c r="C15" s="61" t="s">
        <v>62</v>
      </c>
      <c r="D15" s="60" t="s">
        <v>14</v>
      </c>
      <c r="E15" s="57">
        <v>4</v>
      </c>
      <c r="F15" s="100"/>
      <c r="G15" s="58">
        <f t="shared" si="0"/>
        <v>0</v>
      </c>
    </row>
    <row r="16" spans="1:7" ht="12.75">
      <c r="A16" s="55">
        <v>5</v>
      </c>
      <c r="B16" s="56"/>
      <c r="C16" s="61" t="s">
        <v>63</v>
      </c>
      <c r="D16" s="60" t="s">
        <v>14</v>
      </c>
      <c r="E16" s="59">
        <v>33</v>
      </c>
      <c r="F16" s="100"/>
      <c r="G16" s="58">
        <f t="shared" si="0"/>
        <v>0</v>
      </c>
    </row>
    <row r="17" spans="1:7" ht="12.75">
      <c r="A17" s="55">
        <v>6</v>
      </c>
      <c r="B17" s="56"/>
      <c r="C17" s="61" t="s">
        <v>64</v>
      </c>
      <c r="D17" s="60" t="s">
        <v>13</v>
      </c>
      <c r="E17" s="57">
        <v>2</v>
      </c>
      <c r="F17" s="100"/>
      <c r="G17" s="58">
        <f t="shared" si="0"/>
        <v>0</v>
      </c>
    </row>
    <row r="18" spans="1:7" ht="12.75">
      <c r="A18" s="55">
        <v>7</v>
      </c>
      <c r="B18" s="56"/>
      <c r="C18" s="61" t="s">
        <v>65</v>
      </c>
      <c r="D18" s="60" t="s">
        <v>15</v>
      </c>
      <c r="E18" s="58">
        <v>0.45</v>
      </c>
      <c r="F18" s="100"/>
      <c r="G18" s="58">
        <f t="shared" si="0"/>
        <v>0</v>
      </c>
    </row>
    <row r="19" spans="1:7" ht="12.75">
      <c r="A19" s="55">
        <v>8</v>
      </c>
      <c r="B19" s="56"/>
      <c r="C19" s="61" t="s">
        <v>66</v>
      </c>
      <c r="D19" s="60" t="s">
        <v>15</v>
      </c>
      <c r="E19" s="57">
        <v>15</v>
      </c>
      <c r="F19" s="100"/>
      <c r="G19" s="58">
        <f t="shared" si="0"/>
        <v>0</v>
      </c>
    </row>
    <row r="20" spans="1:7" ht="12.75">
      <c r="A20" s="55">
        <v>9</v>
      </c>
      <c r="B20" s="56"/>
      <c r="C20" s="61" t="s">
        <v>67</v>
      </c>
      <c r="D20" s="60" t="s">
        <v>12</v>
      </c>
      <c r="E20" s="60">
        <v>2</v>
      </c>
      <c r="F20" s="100"/>
      <c r="G20" s="58">
        <f t="shared" si="0"/>
        <v>0</v>
      </c>
    </row>
    <row r="21" spans="1:7" ht="12.75">
      <c r="A21" s="55">
        <v>10</v>
      </c>
      <c r="B21" s="56"/>
      <c r="C21" s="61" t="s">
        <v>93</v>
      </c>
      <c r="D21" s="60" t="s">
        <v>12</v>
      </c>
      <c r="E21" s="57">
        <v>1</v>
      </c>
      <c r="F21" s="100"/>
      <c r="G21" s="58">
        <f t="shared" si="0"/>
        <v>0</v>
      </c>
    </row>
    <row r="22" spans="1:7" ht="12.75">
      <c r="A22" s="55">
        <v>11</v>
      </c>
      <c r="B22" s="56"/>
      <c r="C22" s="61" t="s">
        <v>68</v>
      </c>
      <c r="D22" s="60" t="s">
        <v>16</v>
      </c>
      <c r="E22" s="60">
        <v>1</v>
      </c>
      <c r="F22" s="100"/>
      <c r="G22" s="58">
        <f t="shared" si="0"/>
        <v>0</v>
      </c>
    </row>
    <row r="23" spans="1:7" ht="168">
      <c r="A23" s="55">
        <v>12</v>
      </c>
      <c r="B23" s="56"/>
      <c r="C23" s="61" t="s">
        <v>77</v>
      </c>
      <c r="D23" s="60"/>
      <c r="E23" s="60"/>
      <c r="F23" s="58"/>
      <c r="G23" s="58"/>
    </row>
    <row r="24" spans="1:7" ht="60" customHeight="1">
      <c r="A24" s="55"/>
      <c r="B24" s="56"/>
      <c r="C24" s="105" t="s">
        <v>82</v>
      </c>
      <c r="D24" s="60" t="s">
        <v>16</v>
      </c>
      <c r="E24" s="60">
        <v>1</v>
      </c>
      <c r="F24" s="100"/>
      <c r="G24" s="58">
        <f t="shared" si="0"/>
        <v>0</v>
      </c>
    </row>
    <row r="25" spans="1:7" ht="12.75">
      <c r="A25" s="55">
        <v>13</v>
      </c>
      <c r="B25" s="56"/>
      <c r="C25" s="61" t="s">
        <v>75</v>
      </c>
      <c r="D25" s="60"/>
      <c r="E25" s="60"/>
      <c r="F25" s="58"/>
      <c r="G25" s="58"/>
    </row>
    <row r="26" spans="1:7" ht="60" customHeight="1">
      <c r="A26" s="55"/>
      <c r="B26" s="56"/>
      <c r="C26" s="105" t="s">
        <v>82</v>
      </c>
      <c r="D26" s="60" t="s">
        <v>12</v>
      </c>
      <c r="E26" s="60">
        <v>1</v>
      </c>
      <c r="F26" s="100"/>
      <c r="G26" s="58">
        <f t="shared" si="0"/>
        <v>0</v>
      </c>
    </row>
    <row r="27" spans="1:7" ht="12.75">
      <c r="A27" s="55">
        <v>14</v>
      </c>
      <c r="B27" s="56"/>
      <c r="C27" s="61" t="s">
        <v>74</v>
      </c>
      <c r="D27" s="60" t="s">
        <v>12</v>
      </c>
      <c r="E27" s="60">
        <v>2</v>
      </c>
      <c r="F27" s="100"/>
      <c r="G27" s="58">
        <f t="shared" si="0"/>
        <v>0</v>
      </c>
    </row>
    <row r="28" spans="1:7" ht="12.75">
      <c r="A28" s="55">
        <v>15</v>
      </c>
      <c r="B28" s="56"/>
      <c r="C28" s="61" t="s">
        <v>76</v>
      </c>
      <c r="D28" s="60"/>
      <c r="E28" s="60"/>
      <c r="F28" s="58"/>
      <c r="G28" s="58"/>
    </row>
    <row r="29" spans="1:7" ht="60" customHeight="1">
      <c r="A29" s="55"/>
      <c r="B29" s="56"/>
      <c r="C29" s="105" t="s">
        <v>82</v>
      </c>
      <c r="D29" s="60" t="s">
        <v>12</v>
      </c>
      <c r="E29" s="60">
        <v>1</v>
      </c>
      <c r="F29" s="100"/>
      <c r="G29" s="58">
        <f t="shared" si="0"/>
        <v>0</v>
      </c>
    </row>
    <row r="30" spans="1:7" ht="12.75">
      <c r="A30" s="55">
        <v>16</v>
      </c>
      <c r="B30" s="56"/>
      <c r="C30" s="61" t="s">
        <v>69</v>
      </c>
      <c r="D30" s="60" t="s">
        <v>14</v>
      </c>
      <c r="E30" s="57">
        <v>17</v>
      </c>
      <c r="F30" s="100"/>
      <c r="G30" s="58">
        <f t="shared" si="0"/>
        <v>0</v>
      </c>
    </row>
    <row r="31" spans="1:7" ht="13.5" thickBot="1">
      <c r="A31" s="55">
        <v>17</v>
      </c>
      <c r="B31" s="56"/>
      <c r="C31" s="61" t="s">
        <v>70</v>
      </c>
      <c r="D31" s="62" t="s">
        <v>16</v>
      </c>
      <c r="E31" s="60">
        <v>1</v>
      </c>
      <c r="F31" s="101"/>
      <c r="G31" s="58">
        <f>E31*F31</f>
        <v>0</v>
      </c>
    </row>
    <row r="32" spans="1:7" ht="14.25" thickBot="1" thickTop="1">
      <c r="A32" s="54"/>
      <c r="B32" s="63"/>
      <c r="C32" s="64" t="s">
        <v>18</v>
      </c>
      <c r="D32" s="65" t="s">
        <v>17</v>
      </c>
      <c r="E32" s="66"/>
      <c r="F32" s="67"/>
      <c r="G32" s="68">
        <f>SUM(G12:G31)</f>
        <v>0</v>
      </c>
    </row>
    <row r="33" spans="1:7" ht="15.75" thickTop="1">
      <c r="A33" s="69"/>
      <c r="B33" s="70"/>
      <c r="C33" s="71"/>
      <c r="D33" s="71"/>
      <c r="E33" s="71"/>
      <c r="F33" s="72"/>
      <c r="G33" s="72"/>
    </row>
    <row r="34" spans="1:7" ht="13.5" thickBot="1">
      <c r="A34" s="98" t="s">
        <v>19</v>
      </c>
      <c r="B34" s="73"/>
      <c r="C34" s="74"/>
      <c r="D34" s="124"/>
      <c r="E34" s="124"/>
      <c r="F34" s="124"/>
      <c r="G34" s="124"/>
    </row>
    <row r="35" spans="1:7" ht="39.75" thickBot="1" thickTop="1">
      <c r="A35" s="52" t="s">
        <v>5</v>
      </c>
      <c r="B35" s="53" t="s">
        <v>6</v>
      </c>
      <c r="C35" s="75" t="s">
        <v>20</v>
      </c>
      <c r="D35" s="52" t="s">
        <v>8</v>
      </c>
      <c r="E35" s="52" t="s">
        <v>9</v>
      </c>
      <c r="F35" s="52" t="s">
        <v>21</v>
      </c>
      <c r="G35" s="52" t="s">
        <v>11</v>
      </c>
    </row>
    <row r="36" spans="1:7" ht="36.75" thickTop="1">
      <c r="A36" s="55">
        <v>1</v>
      </c>
      <c r="B36" s="56"/>
      <c r="C36" s="61" t="s">
        <v>84</v>
      </c>
      <c r="D36" s="60" t="s">
        <v>12</v>
      </c>
      <c r="E36" s="57">
        <v>1</v>
      </c>
      <c r="F36" s="100"/>
      <c r="G36" s="58">
        <f>E36*F36</f>
        <v>0</v>
      </c>
    </row>
    <row r="37" spans="1:7" ht="12.75">
      <c r="A37" s="55">
        <v>2</v>
      </c>
      <c r="B37" s="56"/>
      <c r="C37" s="61" t="s">
        <v>85</v>
      </c>
      <c r="D37" s="60" t="s">
        <v>12</v>
      </c>
      <c r="E37" s="57">
        <v>1</v>
      </c>
      <c r="F37" s="100"/>
      <c r="G37" s="58">
        <f>E37*F37</f>
        <v>0</v>
      </c>
    </row>
    <row r="38" spans="1:7" ht="24">
      <c r="A38" s="55">
        <v>3</v>
      </c>
      <c r="B38" s="56"/>
      <c r="C38" s="61" t="s">
        <v>86</v>
      </c>
      <c r="D38" s="60" t="s">
        <v>12</v>
      </c>
      <c r="E38" s="57">
        <v>1</v>
      </c>
      <c r="F38" s="100"/>
      <c r="G38" s="58">
        <f aca="true" t="shared" si="1" ref="G38:G58">E38*F38</f>
        <v>0</v>
      </c>
    </row>
    <row r="39" spans="1:7" ht="12.75">
      <c r="A39" s="55">
        <v>4</v>
      </c>
      <c r="B39" s="56"/>
      <c r="C39" s="61" t="s">
        <v>94</v>
      </c>
      <c r="D39" s="60" t="s">
        <v>12</v>
      </c>
      <c r="E39" s="57">
        <v>1</v>
      </c>
      <c r="F39" s="100"/>
      <c r="G39" s="58">
        <f t="shared" si="1"/>
        <v>0</v>
      </c>
    </row>
    <row r="40" spans="1:7" ht="12.75">
      <c r="A40" s="55">
        <v>5</v>
      </c>
      <c r="B40" s="56"/>
      <c r="C40" s="61" t="s">
        <v>87</v>
      </c>
      <c r="D40" s="60" t="s">
        <v>12</v>
      </c>
      <c r="E40" s="57">
        <v>7</v>
      </c>
      <c r="F40" s="100"/>
      <c r="G40" s="58">
        <f t="shared" si="1"/>
        <v>0</v>
      </c>
    </row>
    <row r="41" spans="1:7" ht="24">
      <c r="A41" s="55">
        <v>6</v>
      </c>
      <c r="B41" s="56"/>
      <c r="C41" s="61" t="s">
        <v>88</v>
      </c>
      <c r="D41" s="60" t="s">
        <v>12</v>
      </c>
      <c r="E41" s="57">
        <v>2</v>
      </c>
      <c r="F41" s="100"/>
      <c r="G41" s="58">
        <f t="shared" si="1"/>
        <v>0</v>
      </c>
    </row>
    <row r="42" spans="1:7" ht="24">
      <c r="A42" s="55">
        <v>7</v>
      </c>
      <c r="B42" s="56"/>
      <c r="C42" s="61" t="s">
        <v>89</v>
      </c>
      <c r="D42" s="60" t="s">
        <v>12</v>
      </c>
      <c r="E42" s="57">
        <v>1</v>
      </c>
      <c r="F42" s="100"/>
      <c r="G42" s="58">
        <f t="shared" si="1"/>
        <v>0</v>
      </c>
    </row>
    <row r="43" spans="1:7" ht="24">
      <c r="A43" s="55">
        <v>8</v>
      </c>
      <c r="B43" s="56"/>
      <c r="C43" s="61" t="s">
        <v>90</v>
      </c>
      <c r="D43" s="60" t="s">
        <v>12</v>
      </c>
      <c r="E43" s="59">
        <v>1</v>
      </c>
      <c r="F43" s="100"/>
      <c r="G43" s="58">
        <f t="shared" si="1"/>
        <v>0</v>
      </c>
    </row>
    <row r="44" spans="1:7" ht="24">
      <c r="A44" s="55">
        <v>9</v>
      </c>
      <c r="B44" s="56"/>
      <c r="C44" s="61" t="s">
        <v>22</v>
      </c>
      <c r="D44" s="60" t="s">
        <v>14</v>
      </c>
      <c r="E44" s="57">
        <v>20</v>
      </c>
      <c r="F44" s="100"/>
      <c r="G44" s="58">
        <f t="shared" si="1"/>
        <v>0</v>
      </c>
    </row>
    <row r="45" spans="1:7" ht="12.75">
      <c r="A45" s="55">
        <v>10</v>
      </c>
      <c r="B45" s="56"/>
      <c r="C45" s="61" t="s">
        <v>23</v>
      </c>
      <c r="D45" s="60" t="s">
        <v>12</v>
      </c>
      <c r="E45" s="60">
        <v>1</v>
      </c>
      <c r="F45" s="100"/>
      <c r="G45" s="58">
        <f t="shared" si="1"/>
        <v>0</v>
      </c>
    </row>
    <row r="46" spans="1:7" ht="24">
      <c r="A46" s="55">
        <v>11</v>
      </c>
      <c r="B46" s="56"/>
      <c r="C46" s="61" t="s">
        <v>24</v>
      </c>
      <c r="D46" s="60" t="s">
        <v>14</v>
      </c>
      <c r="E46" s="57">
        <v>27</v>
      </c>
      <c r="F46" s="100"/>
      <c r="G46" s="58">
        <f t="shared" si="1"/>
        <v>0</v>
      </c>
    </row>
    <row r="47" spans="1:7" ht="12.75">
      <c r="A47" s="55">
        <v>12</v>
      </c>
      <c r="B47" s="56"/>
      <c r="C47" s="61" t="s">
        <v>25</v>
      </c>
      <c r="D47" s="60" t="s">
        <v>14</v>
      </c>
      <c r="E47" s="57">
        <v>27</v>
      </c>
      <c r="F47" s="100"/>
      <c r="G47" s="58">
        <f t="shared" si="1"/>
        <v>0</v>
      </c>
    </row>
    <row r="48" spans="1:7" ht="12.75">
      <c r="A48" s="55">
        <v>13</v>
      </c>
      <c r="B48" s="56"/>
      <c r="C48" s="61" t="s">
        <v>26</v>
      </c>
      <c r="D48" s="60" t="s">
        <v>14</v>
      </c>
      <c r="E48" s="57">
        <v>27</v>
      </c>
      <c r="F48" s="100"/>
      <c r="G48" s="58">
        <f t="shared" si="1"/>
        <v>0</v>
      </c>
    </row>
    <row r="49" spans="1:7" ht="12.75">
      <c r="A49" s="55">
        <v>14</v>
      </c>
      <c r="B49" s="56"/>
      <c r="C49" s="61" t="s">
        <v>91</v>
      </c>
      <c r="D49" s="60" t="s">
        <v>12</v>
      </c>
      <c r="E49" s="57">
        <v>1</v>
      </c>
      <c r="F49" s="100"/>
      <c r="G49" s="58">
        <f t="shared" si="1"/>
        <v>0</v>
      </c>
    </row>
    <row r="50" spans="1:7" ht="12.75">
      <c r="A50" s="55">
        <v>15</v>
      </c>
      <c r="B50" s="56"/>
      <c r="C50" s="61" t="s">
        <v>27</v>
      </c>
      <c r="D50" s="60" t="s">
        <v>13</v>
      </c>
      <c r="E50" s="57">
        <v>2</v>
      </c>
      <c r="F50" s="100"/>
      <c r="G50" s="58">
        <f t="shared" si="1"/>
        <v>0</v>
      </c>
    </row>
    <row r="51" spans="1:7" ht="12.75">
      <c r="A51" s="55">
        <v>16</v>
      </c>
      <c r="B51" s="56"/>
      <c r="C51" s="61" t="s">
        <v>72</v>
      </c>
      <c r="D51" s="60" t="s">
        <v>29</v>
      </c>
      <c r="E51" s="57">
        <v>3</v>
      </c>
      <c r="F51" s="100"/>
      <c r="G51" s="58">
        <f t="shared" si="1"/>
        <v>0</v>
      </c>
    </row>
    <row r="52" spans="1:7" ht="12.75">
      <c r="A52" s="55">
        <v>17</v>
      </c>
      <c r="B52" s="56"/>
      <c r="C52" s="61" t="s">
        <v>28</v>
      </c>
      <c r="D52" s="60" t="s">
        <v>29</v>
      </c>
      <c r="E52" s="57">
        <v>4</v>
      </c>
      <c r="F52" s="100"/>
      <c r="G52" s="58">
        <f t="shared" si="1"/>
        <v>0</v>
      </c>
    </row>
    <row r="53" spans="1:7" ht="36">
      <c r="A53" s="55">
        <v>18</v>
      </c>
      <c r="B53" s="56"/>
      <c r="C53" s="61" t="s">
        <v>92</v>
      </c>
      <c r="D53" s="60" t="s">
        <v>16</v>
      </c>
      <c r="E53" s="57">
        <v>1</v>
      </c>
      <c r="F53" s="100"/>
      <c r="G53" s="58">
        <f t="shared" si="1"/>
        <v>0</v>
      </c>
    </row>
    <row r="54" spans="1:7" ht="12.75">
      <c r="A54" s="55">
        <v>19</v>
      </c>
      <c r="B54" s="56"/>
      <c r="C54" s="61" t="s">
        <v>30</v>
      </c>
      <c r="D54" s="60" t="s">
        <v>16</v>
      </c>
      <c r="E54" s="60">
        <v>1</v>
      </c>
      <c r="F54" s="100"/>
      <c r="G54" s="58">
        <f t="shared" si="1"/>
        <v>0</v>
      </c>
    </row>
    <row r="55" spans="1:7" ht="12.75">
      <c r="A55" s="55">
        <v>20</v>
      </c>
      <c r="B55" s="56"/>
      <c r="C55" s="61" t="s">
        <v>31</v>
      </c>
      <c r="D55" s="60" t="s">
        <v>16</v>
      </c>
      <c r="E55" s="60">
        <v>1</v>
      </c>
      <c r="F55" s="100"/>
      <c r="G55" s="58">
        <f t="shared" si="1"/>
        <v>0</v>
      </c>
    </row>
    <row r="56" spans="1:7" ht="12.75">
      <c r="A56" s="55">
        <v>21</v>
      </c>
      <c r="B56" s="56"/>
      <c r="C56" s="61" t="s">
        <v>32</v>
      </c>
      <c r="D56" s="60" t="s">
        <v>16</v>
      </c>
      <c r="E56" s="60">
        <v>1</v>
      </c>
      <c r="F56" s="100"/>
      <c r="G56" s="58">
        <f t="shared" si="1"/>
        <v>0</v>
      </c>
    </row>
    <row r="57" spans="1:7" ht="12.75">
      <c r="A57" s="55">
        <v>22</v>
      </c>
      <c r="B57" s="56"/>
      <c r="C57" s="61" t="s">
        <v>33</v>
      </c>
      <c r="D57" s="60" t="s">
        <v>16</v>
      </c>
      <c r="E57" s="57">
        <v>1</v>
      </c>
      <c r="F57" s="100"/>
      <c r="G57" s="58">
        <f t="shared" si="1"/>
        <v>0</v>
      </c>
    </row>
    <row r="58" spans="1:7" ht="12.75">
      <c r="A58" s="55">
        <v>23</v>
      </c>
      <c r="B58" s="56"/>
      <c r="C58" s="61" t="s">
        <v>34</v>
      </c>
      <c r="D58" s="60" t="s">
        <v>35</v>
      </c>
      <c r="E58" s="60">
        <v>1</v>
      </c>
      <c r="F58" s="100"/>
      <c r="G58" s="58">
        <f t="shared" si="1"/>
        <v>0</v>
      </c>
    </row>
    <row r="59" spans="1:7" ht="13.5" thickBot="1">
      <c r="A59" s="55">
        <v>24</v>
      </c>
      <c r="B59" s="56"/>
      <c r="C59" s="61" t="s">
        <v>36</v>
      </c>
      <c r="D59" s="60" t="s">
        <v>16</v>
      </c>
      <c r="E59" s="60">
        <v>1</v>
      </c>
      <c r="F59" s="100"/>
      <c r="G59" s="58">
        <f>E59*F59</f>
        <v>0</v>
      </c>
    </row>
    <row r="60" spans="1:7" ht="14.25" thickBot="1" thickTop="1">
      <c r="A60" s="76"/>
      <c r="B60" s="77"/>
      <c r="C60" s="78" t="s">
        <v>37</v>
      </c>
      <c r="D60" s="79" t="s">
        <v>17</v>
      </c>
      <c r="E60" s="80"/>
      <c r="F60" s="81"/>
      <c r="G60" s="68">
        <f>SUM(G36:G59)</f>
        <v>0</v>
      </c>
    </row>
    <row r="61" spans="1:7" ht="15.75" thickTop="1">
      <c r="A61" s="6"/>
      <c r="B61" s="82"/>
      <c r="C61" s="83"/>
      <c r="D61" s="84"/>
      <c r="E61" s="51"/>
      <c r="F61" s="85"/>
      <c r="G61" s="86"/>
    </row>
    <row r="62" spans="1:7" ht="15">
      <c r="A62" s="6"/>
      <c r="B62" s="82"/>
      <c r="C62" s="83"/>
      <c r="D62" s="84"/>
      <c r="E62" s="51"/>
      <c r="F62" s="85"/>
      <c r="G62" s="86"/>
    </row>
    <row r="63" spans="1:7" ht="30" customHeight="1">
      <c r="A63" s="125" t="s">
        <v>79</v>
      </c>
      <c r="B63" s="125"/>
      <c r="C63" s="125"/>
      <c r="D63" s="125"/>
      <c r="E63" s="125"/>
      <c r="F63" s="38"/>
      <c r="G63" s="38"/>
    </row>
    <row r="64" spans="1:7" ht="15" thickBot="1">
      <c r="A64" s="41"/>
      <c r="B64" s="41"/>
      <c r="C64" s="43"/>
      <c r="D64" s="87"/>
      <c r="E64" s="30"/>
      <c r="F64" s="87"/>
      <c r="G64" s="87"/>
    </row>
    <row r="65" spans="1:7" ht="15.75" thickTop="1">
      <c r="A65" s="4"/>
      <c r="B65" s="82"/>
      <c r="C65" s="42" t="s">
        <v>55</v>
      </c>
      <c r="D65" s="18" t="s">
        <v>17</v>
      </c>
      <c r="E65" s="120">
        <f>G32</f>
        <v>0</v>
      </c>
      <c r="F65" s="121"/>
      <c r="G65" s="122"/>
    </row>
    <row r="66" spans="1:7" ht="15">
      <c r="A66" s="4"/>
      <c r="B66" s="89"/>
      <c r="C66" s="88" t="s">
        <v>54</v>
      </c>
      <c r="D66" s="19" t="s">
        <v>17</v>
      </c>
      <c r="E66" s="117">
        <f>G60</f>
        <v>0</v>
      </c>
      <c r="F66" s="118"/>
      <c r="G66" s="119"/>
    </row>
    <row r="67" spans="1:7" ht="29.25" thickBot="1">
      <c r="A67" s="4"/>
      <c r="B67" s="82"/>
      <c r="C67" s="44" t="s">
        <v>78</v>
      </c>
      <c r="D67" s="45" t="s">
        <v>17</v>
      </c>
      <c r="E67" s="114">
        <f>SUM(E65:G66)</f>
        <v>0</v>
      </c>
      <c r="F67" s="115"/>
      <c r="G67" s="116"/>
    </row>
    <row r="68" spans="1:7" ht="13.5" thickTop="1">
      <c r="A68" s="90"/>
      <c r="B68" s="96"/>
      <c r="C68" s="90"/>
      <c r="D68" s="91"/>
      <c r="E68" s="92"/>
      <c r="F68" s="93"/>
      <c r="G68" s="94"/>
    </row>
    <row r="69" spans="1:7" ht="12.75">
      <c r="A69" s="90"/>
      <c r="B69" s="96"/>
      <c r="C69" s="90"/>
      <c r="D69" s="91"/>
      <c r="E69" s="92"/>
      <c r="F69" s="93"/>
      <c r="G69" s="94"/>
    </row>
  </sheetData>
  <sheetProtection password="CC45" sheet="1" objects="1" scenarios="1" selectLockedCells="1"/>
  <mergeCells count="8">
    <mergeCell ref="A2:G4"/>
    <mergeCell ref="A5:G7"/>
    <mergeCell ref="A9:C9"/>
    <mergeCell ref="E67:G67"/>
    <mergeCell ref="E66:G66"/>
    <mergeCell ref="E65:G65"/>
    <mergeCell ref="D34:G34"/>
    <mergeCell ref="A63:E63"/>
  </mergeCells>
  <printOptions/>
  <pageMargins left="0.44" right="0.35" top="0.56" bottom="0.57" header="0.3" footer="0.3"/>
  <pageSetup horizontalDpi="600" verticalDpi="600" orientation="portrait" paperSize="9" scale="8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Prekupec</dc:creator>
  <cp:keywords/>
  <dc:description/>
  <cp:lastModifiedBy>Karmen Meić</cp:lastModifiedBy>
  <cp:lastPrinted>2018-10-30T12:29:30Z</cp:lastPrinted>
  <dcterms:created xsi:type="dcterms:W3CDTF">2017-09-19T09:56:09Z</dcterms:created>
  <dcterms:modified xsi:type="dcterms:W3CDTF">2018-11-05T07:51:46Z</dcterms:modified>
  <cp:category/>
  <cp:version/>
  <cp:contentType/>
  <cp:contentStatus/>
</cp:coreProperties>
</file>