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345" windowHeight="2655" tabRatio="516" activeTab="1"/>
  </bookViews>
  <sheets>
    <sheet name="Ulica 1" sheetId="1" r:id="rId1"/>
    <sheet name="Ulica 2" sheetId="2" r:id="rId2"/>
    <sheet name="TABLICE_DNEVNIH_RADOVA" sheetId="3" state="hidden" r:id="rId3"/>
    <sheet name="Rekapitulacija" sheetId="4" r:id="rId4"/>
  </sheets>
  <definedNames>
    <definedName name="_Toc532263130" localSheetId="0">'Ulica 1'!#REF!</definedName>
    <definedName name="_Toc532263130" localSheetId="1">'Ulica 2'!#REF!</definedName>
    <definedName name="_Toc532263132" localSheetId="0">'Ulica 1'!#REF!</definedName>
    <definedName name="_Toc532263132" localSheetId="1">'Ulica 2'!#REF!</definedName>
    <definedName name="_Toc532286383" localSheetId="0">'Ulica 1'!#REF!</definedName>
    <definedName name="_Toc532286383" localSheetId="1">'Ulica 2'!#REF!</definedName>
    <definedName name="_Toc532286385" localSheetId="0">'Ulica 1'!#REF!</definedName>
    <definedName name="_Toc532286385" localSheetId="1">'Ulica 2'!#REF!</definedName>
    <definedName name="_xlnm.Print_Titles" localSheetId="2">'TABLICE_DNEVNIH_RADOVA'!$1:$3</definedName>
    <definedName name="_xlnm.Print_Titles" localSheetId="0">'Ulica 1'!$1:$5</definedName>
    <definedName name="_xlnm.Print_Titles" localSheetId="1">'Ulica 2'!$1:$5</definedName>
    <definedName name="_xlnm.Print_Area" localSheetId="2">'TABLICE_DNEVNIH_RADOVA'!$A$1:$G$99</definedName>
    <definedName name="_xlnm.Print_Area" localSheetId="0">'Ulica 1'!$A$1:$G$197</definedName>
    <definedName name="_xlnm.Print_Area" localSheetId="1">'Ulica 2'!$A$1:$G$198</definedName>
  </definedNames>
  <calcPr fullCalcOnLoad="1"/>
</workbook>
</file>

<file path=xl/sharedStrings.xml><?xml version="1.0" encoding="utf-8"?>
<sst xmlns="http://schemas.openxmlformats.org/spreadsheetml/2006/main" count="611" uniqueCount="286">
  <si>
    <t>kg</t>
  </si>
  <si>
    <t>TABLICE DNEVNIH RADOVA</t>
  </si>
  <si>
    <t>TABLICA 1</t>
  </si>
  <si>
    <t>Radna snaga</t>
  </si>
  <si>
    <t>Opis</t>
  </si>
  <si>
    <t>(0)</t>
  </si>
  <si>
    <t>(1)</t>
  </si>
  <si>
    <t>(2)</t>
  </si>
  <si>
    <t>(3)</t>
  </si>
  <si>
    <t>(4)</t>
  </si>
  <si>
    <t>(5)</t>
  </si>
  <si>
    <t>(6)</t>
  </si>
  <si>
    <t>D100</t>
  </si>
  <si>
    <t>Predradnik</t>
  </si>
  <si>
    <t>D101</t>
  </si>
  <si>
    <t>Poslovođa</t>
  </si>
  <si>
    <t>D102</t>
  </si>
  <si>
    <t xml:space="preserve">Nekvalificirani radnik     </t>
  </si>
  <si>
    <t>D103</t>
  </si>
  <si>
    <t>Kvalificirani radnik</t>
  </si>
  <si>
    <t>D104</t>
  </si>
  <si>
    <t>Visokokvalificirani radnik</t>
  </si>
  <si>
    <t>TABLICA DNEVNIH RADOVA</t>
  </si>
  <si>
    <t>TABLICA 2</t>
  </si>
  <si>
    <t>Materijali</t>
  </si>
  <si>
    <t>D201</t>
  </si>
  <si>
    <t>D202</t>
  </si>
  <si>
    <t>D203</t>
  </si>
  <si>
    <t>D204</t>
  </si>
  <si>
    <t xml:space="preserve">Oplata u rinfuzi - šperploča  </t>
  </si>
  <si>
    <t>D205</t>
  </si>
  <si>
    <t>D206</t>
  </si>
  <si>
    <t>D208</t>
  </si>
  <si>
    <t>D209</t>
  </si>
  <si>
    <t>D210</t>
  </si>
  <si>
    <t>D211</t>
  </si>
  <si>
    <t>D212</t>
  </si>
  <si>
    <t>D213</t>
  </si>
  <si>
    <t>Tampon (0-63mm)</t>
  </si>
  <si>
    <t>D216</t>
  </si>
  <si>
    <t>Rubnjak 15/25 cm</t>
  </si>
  <si>
    <t>D217</t>
  </si>
  <si>
    <t>Boja za signalizaciju</t>
  </si>
  <si>
    <t>D219</t>
  </si>
  <si>
    <t>TABLICA 3</t>
  </si>
  <si>
    <t>Postrojenje</t>
  </si>
  <si>
    <t>D301</t>
  </si>
  <si>
    <t>Finišer za asfaltni kolnik</t>
  </si>
  <si>
    <t>D302</t>
  </si>
  <si>
    <t>Asfaltni valjak 10 – 12 t</t>
  </si>
  <si>
    <t>D303</t>
  </si>
  <si>
    <t>Asfaltni valjak 15 – 20 t</t>
  </si>
  <si>
    <t>D304</t>
  </si>
  <si>
    <t>Vibracijski valjak 10 – 12 t</t>
  </si>
  <si>
    <t>D305</t>
  </si>
  <si>
    <t>Vibracijsko postrojenje</t>
  </si>
  <si>
    <t>D306</t>
  </si>
  <si>
    <t>Grejder</t>
  </si>
  <si>
    <t>D309</t>
  </si>
  <si>
    <t>Bager</t>
  </si>
  <si>
    <t>D310</t>
  </si>
  <si>
    <t>Kombinirka</t>
  </si>
  <si>
    <t>D312</t>
  </si>
  <si>
    <t>Miješalica za beton 6 m3</t>
  </si>
  <si>
    <t>D313</t>
  </si>
  <si>
    <t>D314</t>
  </si>
  <si>
    <t>Kamion  5-7 tona</t>
  </si>
  <si>
    <t>D317</t>
  </si>
  <si>
    <t>Automješalica</t>
  </si>
  <si>
    <t>Redni broj,</t>
  </si>
  <si>
    <t>Broj stavke</t>
  </si>
  <si>
    <t xml:space="preserve">Jed. cijena </t>
  </si>
  <si>
    <t>Jed. mjera</t>
  </si>
  <si>
    <t xml:space="preserve">Ukupno </t>
  </si>
  <si>
    <t>Jed. cijena</t>
  </si>
  <si>
    <t>Ukupni iznos za prijenos u troškovnik 10 - Opće stavke , stavka 10.7.</t>
  </si>
  <si>
    <t>Ukupni iznos za prijenos u troškovnik 10 - Opće stavke , stavka 10.6.</t>
  </si>
  <si>
    <t>Ukupni iznos za prijenos u troškovnik 10 - Opće stavke , stavka 10.5.</t>
  </si>
  <si>
    <t>Rebrasta armatura RA B500B</t>
  </si>
  <si>
    <t xml:space="preserve">Mrežasta armatura MAG B500B  </t>
  </si>
  <si>
    <t xml:space="preserve">Beton C 16/20 </t>
  </si>
  <si>
    <t xml:space="preserve">Beton C 25/30 </t>
  </si>
  <si>
    <t xml:space="preserve">Beton C 35/45 </t>
  </si>
  <si>
    <t>sati</t>
  </si>
  <si>
    <t>Cisterna za vodu 3 m3</t>
  </si>
  <si>
    <t xml:space="preserve">Cement, Portland ili ekvivalent  </t>
  </si>
  <si>
    <t>Asfaltbeton AC 32 base 50/70</t>
  </si>
  <si>
    <t>Asfaltbeton AC 22 base 50/70</t>
  </si>
  <si>
    <t>Asfaltbeton AC 11 surf PmB 45/80-65</t>
  </si>
  <si>
    <t>Asfaltbeton AC 11 surf 50/70</t>
  </si>
  <si>
    <t>Odvodna cijev promjera 200 mm</t>
  </si>
  <si>
    <t>NOSIVI SLOJEVI OD ZRNATOG  KAMENOG MATERIJALA</t>
  </si>
  <si>
    <t>ZEMLJANI RADOVI</t>
  </si>
  <si>
    <t>PRIPREMNI RADOVI</t>
  </si>
  <si>
    <t>2-02</t>
  </si>
  <si>
    <t>Ukupno  1. - PRIPREMNI RADOVI  (Kn):</t>
  </si>
  <si>
    <t>m3</t>
  </si>
  <si>
    <t>1.)</t>
  </si>
  <si>
    <t>2.)</t>
  </si>
  <si>
    <t>KOLNIČKA KONSTRUKCIJA</t>
  </si>
  <si>
    <t>Obračun radova:</t>
  </si>
  <si>
    <t>m</t>
  </si>
  <si>
    <t>OPIS RADA</t>
  </si>
  <si>
    <t>kom</t>
  </si>
  <si>
    <t>m'</t>
  </si>
  <si>
    <t>m2</t>
  </si>
  <si>
    <t>5-01</t>
  </si>
  <si>
    <t>Po kubičnom metru iskopanog materijala mjereno u sraslom stanju.</t>
  </si>
  <si>
    <t>ŠIROKI ISKOP</t>
  </si>
  <si>
    <t>2-02.3</t>
  </si>
  <si>
    <t>Ukupno 2. - ZEMLJANI RADOVI (kn):</t>
  </si>
  <si>
    <t>O.T.U.</t>
  </si>
  <si>
    <t>Red. br.</t>
  </si>
  <si>
    <t xml:space="preserve"> Jed.mj.</t>
  </si>
  <si>
    <t xml:space="preserve"> Jed.cij.</t>
  </si>
  <si>
    <t>Ukupno</t>
  </si>
  <si>
    <t>A.   Radovi iskolčenja  trase i objekata (sva geodetska mjerenja kojima se podaci iz projekata prenose na teren, iskolčenje objekata, profiliranje, obnavljanje i održavanje iskolčenih oznaka na terenu za sve vrijeme građenja, odnosno do predaje građevine Naručitelju) i izrada projekta izvedenog stanja moraju biti uključene u  jedinične cijene stavaka troškovnika i neće se posebno obračunavati.</t>
  </si>
  <si>
    <t>Iskop u materijalu kategorije ''C''</t>
  </si>
  <si>
    <t>UKUPNO:</t>
  </si>
  <si>
    <t>1.1.</t>
  </si>
  <si>
    <t>2.2.</t>
  </si>
  <si>
    <t>D.   U zoni zahvata gdje je projektom naznačeno postojanje instalacija izvođač je obvezan u prisustvu nadzornog inženjera izvršiti iskapnja radi utvrđivanja stvarnog položaja i dubine postojećih instalacija i energetskih kabela uključivo i zatrpavanje rova po utvrđivanju položaja instalacija. Navedeni radovi moraju biti uključeni u  jedinične cijene stavaka troškovnika i neće se posebno obračunavati.</t>
  </si>
  <si>
    <t>E.   Izvođač  je dužan održavati gradilište za vrijeme izvođenja radova (održavanje zelenila, vertikalne i horizontalne signalizacije i sve ostalo potrebno za sigurno odvijanje prometa).</t>
  </si>
  <si>
    <t>IZRADA POSTELJICE OD MIJEŠANIH MATERIJALA</t>
  </si>
  <si>
    <t>2.3.</t>
  </si>
  <si>
    <t>4.)</t>
  </si>
  <si>
    <t>Ukupno 4. - KOLNIČKA KONSTRUKCIJA  (Kn):</t>
  </si>
  <si>
    <t>1.</t>
  </si>
  <si>
    <t>2.</t>
  </si>
  <si>
    <t>3.</t>
  </si>
  <si>
    <t>4.</t>
  </si>
  <si>
    <t>NAPOMENA:</t>
  </si>
  <si>
    <t>Bojan Gorski, dipl. ing. građ.</t>
  </si>
  <si>
    <t>B.  Obračun količina vrši se prema dimenzijama i linijama iz projekta. Količine za svaku stavku rada, mjere se  u neto  iznosu u skladu  s OTU izdanih od Hrvatskih cesta - Hrvatskih autocesta Zagreb, prosinac 2001 za radove na cestama i Posebnim tehničkim uvjetima iz projekta.</t>
  </si>
  <si>
    <t>GRAĐEVINA:</t>
  </si>
  <si>
    <t>PROJEKTANT:</t>
  </si>
  <si>
    <t>IZVANREDNO ODRŽAVANJE DRŽAVNE CESTE D2 U NASELJU BOROVLJANI</t>
  </si>
  <si>
    <t xml:space="preserve"> TROŠKOVNIK RADOVA </t>
  </si>
  <si>
    <t>2-10</t>
  </si>
  <si>
    <t>IZRADA POSTELJICE</t>
  </si>
  <si>
    <t>Ovaj rad obuhvaća uređenje posteljice u  usjecima, nasipima i zasjecima, tj. grubo i fino planiranje materijala, sve ostale potrebne radove prema O.T.U. te nabijanje do tražene zbijenosti. Posteljicu treba izraditi prema kotama iz projekta.</t>
  </si>
  <si>
    <t>2-10.2</t>
  </si>
  <si>
    <t>Rad obuhvaća strojno grubo i fino planiranje, eventualnu sanaciju pojedinih površina slabije kakvoće boljim materijalom, eventualno potrebno prosušivanje i vlaženje materijala i zbijanje. Zbijanje posteljice u zemljanim materijalima treba izvršiti tako, da se postigne stupanj zbijenosti u odnosu na standardni Proctor-ov postupak Sz&gt;=100%, odnosno modul stišljivosti Ms&gt;=35 MN/m2</t>
  </si>
  <si>
    <t>F. Troškove vezane za organizaciju gradilišta, regulaciju prometa za vrijeme izvođenja radova, postavljanje privremene prometne signalizacije za vrijeme trajanja radova, čišćenje gradilišta nakon završetka radova i slično, snosi izvoditelj radova i za te troškove nema pravo tražiti posebnu nadoknadu.</t>
  </si>
  <si>
    <t>C.  U svim stavkama koje uključuju odvoz viška materijala na odlagalište, jedinične cijene moraju uključivati sve  troškove deponiranja, uključujući obavezu izvođača da pronađe odlagalište. Izvođač je dužan u toku izvođenja radova voditi računa o zbrinjavanju građevinskog otpada prema Zakonu o otpadu (NN 178/04, 111/06, 60/08, 87/09).</t>
  </si>
  <si>
    <t>Rad se mjeri u kubičnim metrima za svaku debljinu sloja, uključivo sav potreban rad, materijal i prijevoz za potpuno dovršenje.</t>
  </si>
  <si>
    <t>Količina</t>
  </si>
  <si>
    <t>1-02</t>
  </si>
  <si>
    <t>GEODETSKI RADOVI</t>
  </si>
  <si>
    <t>1-02.1</t>
  </si>
  <si>
    <t>ISKOLČENJE TRASE I OBJEKATA</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</si>
  <si>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t>
  </si>
  <si>
    <t xml:space="preserve"> REKAPITULACIJA</t>
  </si>
  <si>
    <t>2.1.</t>
  </si>
  <si>
    <t xml:space="preserve">Iskopi na trasi koji su predviđeni projektom: iskopi u trasi za ugradnju nove kolničke konstrukcije, iskopi kod devijacija cesta i prilaznih putova, kao i iskopi pri gradnji objekata. Iskop se obavlja prema visinskim kotama iz projekta te propisanim nagibima kosina.
Rad uključuje utovar iskopanog materijala u prijevozna sredstva, prijevoz do deponije, deponiranje, te uređenje deponije. Mjesto deponije dužan je osigurati Izvođač radova. </t>
  </si>
  <si>
    <t>Po četvornom metru stvarno izvedene posteljice kolnika</t>
  </si>
  <si>
    <t>2-01</t>
  </si>
  <si>
    <t>ISKOP HUMUSA</t>
  </si>
  <si>
    <t>Po kubičnom metru iskopanog humusa, mjereno u sraslom stanju.</t>
  </si>
  <si>
    <t>2.4.</t>
  </si>
  <si>
    <t>2-09.2</t>
  </si>
  <si>
    <t>IZRADA NASIPA OD MIJEŠANIH MATERIJALA</t>
  </si>
  <si>
    <t>2-08</t>
  </si>
  <si>
    <t>UREĐENJE TEMELJNOG TLA</t>
  </si>
  <si>
    <t>2-08.1</t>
  </si>
  <si>
    <t>UREĐENJE TEMELJNOG TLA MEHANIČKIM ZBIJANJEM</t>
  </si>
  <si>
    <t>Zbijanje temeljnog tla u zemljanim materijalima odgovarajućim sredstvima za zbijanje sa traženim stupnjem zbijenosti u odnosu na standardni Proctor-ov postupak Sz≥97%, odnosno modul stišljivosti Ms≥20MN/m2.</t>
  </si>
  <si>
    <t>Rad se mjeri i obračunava po kvadratnom metru stvarno uređenog temeljnog tla.</t>
  </si>
  <si>
    <t>GLAVNI PROJEKT</t>
  </si>
  <si>
    <t>2.5.</t>
  </si>
  <si>
    <t>U ovoj stavci obuhvaćena je dobava i doprema potrebne količine kamenog materijala iz pozajmišta, razastiranje te grubo planiranje materijala u nasipu prema dimenzijama i nagibima iz projekta, kao i zbijanje. Debljina nasipnog sloja mora biti u skladu s vrstom nasipnog materijala te uporabljenim građevinskim strojevima.  Modul stišljivosti mjeren kružnom pločom promjera 30cm  Ms&gt;40 MN/m2 odnosno Ms&gt;35 MN/m2, ovisno o sloju i konačnoj visini nasipa. Materijal "C" kategorije ugrađuje se u slojevima prema O.T.U. 2-09.1. Obračun po stvarno izvedenim količinama, mjereno u ugrađenom i zbijenom stanju.</t>
  </si>
  <si>
    <t>Po kubičnom metru stvarno izvedenog nasipa.</t>
  </si>
  <si>
    <t>Nasipavanje i uređivanje okolnog terena u makadamu</t>
  </si>
  <si>
    <t>3.)</t>
  </si>
  <si>
    <t>3.1.</t>
  </si>
  <si>
    <t>4.1.</t>
  </si>
  <si>
    <t>Površinski iskop humusa u debljini sloja od 20 cm, prema kotama i podacima danim u projektu te utovar i prijevoz viška materijala na deponiju koju osigurava i uređuje Izvođač radova. U toku iskopa humusa treba voditi računa o tome da bude omogućena poprečna i uzdužna odvodnja. Površine na kojima je nakon iskopa humusa predviđena izrada nasipa, potrebno je odmah urediti i sabiti te izraditi prvi sloj nasipa.</t>
  </si>
  <si>
    <t>IZRADA NASIPA</t>
  </si>
  <si>
    <t>2.4.1.</t>
  </si>
  <si>
    <t>ODVODNJA</t>
  </si>
  <si>
    <t>3-02.2</t>
  </si>
  <si>
    <t>IZRADA PLITKIH DRENAŽA</t>
  </si>
  <si>
    <r>
      <t>Stavka uključuje iskop u materijalu “C” kategorije za plitke uzdužne drenaže, planiranje i uređenje dna rova, izradu podloge i filtarskog sloja te dobavu i ugradnju drenažnih PVC cijevi Ø</t>
    </r>
    <r>
      <rPr>
        <b/>
        <sz val="8"/>
        <rFont val="Arial"/>
        <family val="2"/>
      </rPr>
      <t xml:space="preserve"> </t>
    </r>
    <r>
      <rPr>
        <sz val="8"/>
        <rFont val="Arial"/>
        <family val="2"/>
      </rPr>
      <t>15 cm</t>
    </r>
    <r>
      <rPr>
        <sz val="9"/>
        <rFont val="Arial"/>
        <family val="2"/>
      </rPr>
      <t xml:space="preserve">. </t>
    </r>
    <r>
      <rPr>
        <sz val="8"/>
        <rFont val="Arial"/>
        <family val="2"/>
      </rPr>
      <t>Radove izvesti prema detaljima iz projekta i uvjetima iz O.T.U.
Rad se mjeri i obračunava po metru dužnom (m') izvedenog drenažnog sustava, a uključuje sve  materijale, rad i prijevoz potrebne za potpuno dovršenje posla.</t>
    </r>
  </si>
  <si>
    <t>Rad se mjeri i obračunava po metru dužnom (m1) izvedenog drenažnog sustava prema projektu.</t>
  </si>
  <si>
    <t>3-04</t>
  </si>
  <si>
    <t>Sve oborinske vode s maniputivnih površina, kolnika ceste, parkirališta, pješačkih staza, bankina i pokosa usjeka prihvaćaju se elementima površinske odvodnje (rubnjak i slivnik s rešetkom) i putem postojećih ili projektiranih revizionih okana uvode u zatvoreni kanalizacioni sustav. 
Kanalizacija mora biti izvedena prema detaljima predviđenim u projektu i u skladu s OTU.
Kanalizacijske cijevi se polažu na dno iskopanog rova na podložni sloj, koji mora biti uredno isplaniran, sabijen, izrađen u projektiranim mjerama i zadanim nagibima.</t>
  </si>
  <si>
    <t>3-04.1</t>
  </si>
  <si>
    <t>ISKOP ROVA ZA KANALIZACIJU</t>
  </si>
  <si>
    <t>Strojni iskop rova za kanalizaciju uz dodatak ručnog rada u  materijalu kategorije  “C” s odbacivanjem iskopanog materijala u stranu i utovarom viška iskopa u prijevozno sredstvo svemu prema  projektu.</t>
  </si>
  <si>
    <t>Obračun radova:
Rad se mjeri i obračunava po kubičnom metru (m3) stvarno izvršenog iskopa u sraslom stanju prema mjerama iz projekta.
Stavkom se obračunava iskop tla «C» kategorije kao i sva razupiranja, te ako je potrebno crpljenje vode, privremeno odlaganje materijala iz iskopa, utovar i odvoz viška materijala na odlagalište i čišćenje terena u pojasu rova nakon dovršenja radova na izvedbi kanalizacije.
Stavka uključuje i izradu iskopa za reviziona okna.</t>
  </si>
  <si>
    <t>3-04.2</t>
  </si>
  <si>
    <t>PLANIRANJE DNA ROVA KANALIZACIJE</t>
  </si>
  <si>
    <t xml:space="preserve">Planiranje dna rova kanalizacije. Planiranje i zbijanje dna rova sa točnošću 2 cm sa niveletom prema uzdužnom profilu. </t>
  </si>
  <si>
    <t>IZRADA PODLOŽNOG SLOJA KANALIZACIJSKIH CIJEVI</t>
  </si>
  <si>
    <t>Nakon provjere i dokaza zbijenosti, odnosno nosivosti tla, u dnu rova ugrađuje se podloga od pijeska debljane sloja prema projektu. 
Ukoliko sraslo temeljno dno iskopa ne udovoljava traženim uvjetima nosivosti, potrebno ga je poboljšati. To se postiže mehaničkim zbijanjem tla ili zamjenom materijala.</t>
  </si>
  <si>
    <t>3-04.2.1</t>
  </si>
  <si>
    <t>IZRADA PODLOŽNOG SLOJA OD PIJESKA</t>
  </si>
  <si>
    <t>Na pripremljeno i preuzeto dno iskopa, moguće je započeti ugradnju podložnog sloja od pijeska u visini od 10 cm.
Rad obuhvaća dobavu, razastiranje, planiranje i nabijanje pijeska u sloju prema projektu.
Podloga od pijeska ugrađuje se na odgovarajuće pripremljen planum iskopa dna rova.
Podloga od pijeska izvodi se na cijeloj širini dna, u jednom ili dva sloja prema projektu.
Rad obuhvaća i ugradnju podložaka za horizontalno i visinsko osiguranje projektiranog položaja cijevi.</t>
  </si>
  <si>
    <t>Obračun radova:
Rad se mjeri i obračunava po metru kubičnom (m3) ugrađenog podložnog sloja pijeska debljine 10 cm.</t>
  </si>
  <si>
    <t>3-04.3</t>
  </si>
  <si>
    <t>UGRADNJA ODVODNIH POLIPROPILENSKIH CIJEVI CESTOVNE KANALIZACIJE</t>
  </si>
  <si>
    <t>Nabava, dobava i ugradnja odvodnih cijevi cestovne kanalizacije korugirnaih polipropilenskih cijevi, SN 8 (kN/m2).
U jediničnu cijenu uključen je sav rad i materijal, dodatni materijal i pribor potreban za potpunu propisanu ugradnju i spajanje kanalizacijskih cijevi.
Stavkom su obračunati fazonski komadi, brtvila, obrada spojeva i sve ostalo što je potrebno za potpuno dovršenje rada na ugradnji kanalizacije, uključivo i kontrolu vodonepropusnosti. Kod betoniranja okna na mjestima spajanja cijevi sa oknima ugraditi spojnice za spajanje rebrastih cijevi s betonskim oknom.</t>
  </si>
  <si>
    <t xml:space="preserve">Rad se mjeri i obračunava po metru dužnom (m1) ugrađene cijevi. </t>
  </si>
  <si>
    <t xml:space="preserve">- PP KORUGIRANA DN300mm SN8 </t>
  </si>
  <si>
    <t>3-04.6</t>
  </si>
  <si>
    <t>ZATRPAVANJE ROVA KANALIZACIJE</t>
  </si>
  <si>
    <t>Zatrpavanje kanalizacijskog rova smije započeti nakon što izvođač predoči dokaze uporabljivosti materijala i elemenata, te potvrdu ovlaštenog tijela o vodonepropusnosti, te pošto nadzorni inženjer preuzme ugrađene kanalizacijske cijevi
Za ispunu rova treba koristiti materijal iz iskopa rova, ako po svojim svojstvima odgovara zahtjevima iz potpoglavlja 2-09 OTU-a. 
Dio rova oko cijevi do visine od 30 cm iznad cijevi zatrpava se pogodnim zemljanim ili pjeskovitim materijalom u kome nesmije biti zrna većih od 8 mm. Krupnijim materijalom iz iskopa smije se zatrpavati preostali dio rova.
 Rad obuhvaća razastiranje i planiranje materijala u slojevima, sabijanje laganim sredstvima za sabijanje tla ili ručno nabijačima.</t>
  </si>
  <si>
    <t>Obračun radova:
Rad po ovoj stavci obračunava se po m3 ugrađenog materijala u rovu uz odbitak volumena kanalizacione cijevi u profilu kao prema projektu.</t>
  </si>
  <si>
    <t>zatrpavanje pijeskom (zatrpavanje u visini 1/3 promjera cijevi)</t>
  </si>
  <si>
    <t>pijesak ili šljunak (kamena sitnež 0-12 mm) do 30 cm iznad cijevi</t>
  </si>
  <si>
    <t>zatrpavanje materijalom iz iskopa do visine ugradnje tampona</t>
  </si>
  <si>
    <t xml:space="preserve">Ispitivanje vodonepropusnosti kanalizacijskih cijevi po dionicama između 2 reviziona okna. Ispitivanje se vrši na nezatrpanom cjevovodu, u svemu prema postojećim propisima i tehničkom opisu. Vodonepropusnost se ispituje prema normi Polaganje i ispitivanje odvoda i kanalizacijskih cijevi HRN EN 1610:2015.  
U cijenu uključeni troškovi punjenja kanalizacije vodom. </t>
  </si>
  <si>
    <t>3.2.</t>
  </si>
  <si>
    <t>3-04.4</t>
  </si>
  <si>
    <r>
      <t xml:space="preserve">REVIZIONA OKNA (RO) - </t>
    </r>
    <r>
      <rPr>
        <sz val="8"/>
        <rFont val="Arial"/>
        <family val="2"/>
      </rPr>
      <t>monolitno sa poklopcem</t>
    </r>
  </si>
  <si>
    <t>3-04.4.1,                   3-04.4.4</t>
  </si>
  <si>
    <r>
      <t xml:space="preserve">Dobava i izvedba revizionog okna kvadratnog presjeka </t>
    </r>
    <r>
      <rPr>
        <sz val="8"/>
        <rFont val="Arial"/>
        <family val="2"/>
      </rPr>
      <t>100x100</t>
    </r>
    <r>
      <rPr>
        <sz val="8"/>
        <rFont val="Arial"/>
        <family val="2"/>
      </rPr>
      <t xml:space="preserve"> cm prosječne dubine do 2,00 m od betona klase C 40/45 (debljine dna i stijenki 20 cm), uključivo iskop, odvoz viška iskopanog materijala na deponiju, potrebnu oplatu, izvedbu kinete prema projektu, dobavu i ugradnju penjalica</t>
    </r>
    <r>
      <rPr>
        <sz val="8"/>
        <rFont val="Arial"/>
        <family val="2"/>
      </rPr>
      <t>.</t>
    </r>
    <r>
      <rPr>
        <sz val="8"/>
        <rFont val="Arial"/>
        <family val="2"/>
      </rPr>
      <t xml:space="preserve"> Minimalni otvor i poprečni presjek revizionog okna je 600x600mm.</t>
    </r>
  </si>
  <si>
    <t>Po komadima izvedenog revizionog okna svjetlog otvora 100x100 cm</t>
  </si>
  <si>
    <t>3.3.</t>
  </si>
  <si>
    <t>3-04.4.4</t>
  </si>
  <si>
    <t>UGRADNJA POKLOPACA NA REVIZIJSKA OKNA</t>
  </si>
  <si>
    <t>Nabava, dopremu i ugradnja lijevano željeznih poklopaca revizijskih okana obuhvaćenih projektom.
Lijevano željezni poklopac sa okvirom veličine 600x600 mm. Stavka uključuje nabavu, dopremu i ugradnju lijevano željeznih poklopaca.</t>
  </si>
  <si>
    <t>Radovi se mjere i obračunavaju po komadu ugrađenog okvira i poklopca prema dimenzijama iz projekta.</t>
  </si>
  <si>
    <r>
      <t>- poklopac nosivosti</t>
    </r>
    <r>
      <rPr>
        <sz val="8"/>
        <color indexed="10"/>
        <rFont val="Arial"/>
        <family val="2"/>
      </rPr>
      <t xml:space="preserve"> </t>
    </r>
    <r>
      <rPr>
        <sz val="8"/>
        <rFont val="Arial"/>
        <family val="2"/>
      </rPr>
      <t>250</t>
    </r>
    <r>
      <rPr>
        <sz val="8"/>
        <color indexed="10"/>
        <rFont val="Arial"/>
        <family val="2"/>
      </rPr>
      <t xml:space="preserve"> </t>
    </r>
    <r>
      <rPr>
        <sz val="8"/>
        <rFont val="Arial"/>
        <family val="2"/>
      </rPr>
      <t>kN, veličina 60x60cm</t>
    </r>
  </si>
  <si>
    <t>3.4.</t>
  </si>
  <si>
    <t>3-04.5</t>
  </si>
  <si>
    <t>SLIVNICI (VODOLOVNA GRLA )</t>
  </si>
  <si>
    <t>3-04.5.2</t>
  </si>
  <si>
    <t>Slivnici od montažnih tvornički pripravljenih elemenata kružnog presjeka od betona klase C 40/45 montiraju se prema shemi proizvođača. U stavku je uključen iskop u materijalu "C" kategorije, prijevoz, osiguranje građ. jame,  zatrpavanje zrnatim kamneim materijalom frakcije 0/63 mm, zbijenje u slojevim, izrada spoja sa odvodnom cijevi, te dobava i ugradba svog potrebnog materijala za dovršenje rada.
Slivnici se ugrađuju na pripremljenu betonsku podlogu 
U slivnik je na izljevu potrebno ugraditi PP koljeno fi 200 mm te jedan komad PP cijevi fi 200 mm duljine 250 mm.Priključak na reviziono okno ili direktno na cijev kanalizacije izvodi se spojnim cijevima Ø 200mm. 
Na montirani slivnik treba ugraditi slivnu rešetku s okvirom dimenzija 400x400mm, nosivosti 250 kN.</t>
  </si>
  <si>
    <t xml:space="preserve">Rad se mjeri i obračunava po komadu propisno ugrađenog i preuzetog slivnika zajedno sa slivničkom rešetkom. </t>
  </si>
  <si>
    <t>slivnici s ravnom rešetkom nosivosti 250 kN</t>
  </si>
  <si>
    <t xml:space="preserve">IZRADA PRIKLJUČAKA SLIVNIKA OD PVC CIJEVI </t>
  </si>
  <si>
    <t>3-04.1           3-04.3          3-04.6</t>
  </si>
  <si>
    <t>Priključne cijevi (PP DN/ID 200, SN8 korugirane) za priključak slivnika na kanalizaciju ili za ispust u okolni teren. Obuhvaća sve potrebne radove kao kod stavke: Ugradnja kanalizacijskih cijevi.</t>
  </si>
  <si>
    <t>Po m' ugrađenih cijevi.</t>
  </si>
  <si>
    <t xml:space="preserve">- Izrada betonske obloge oko priključne cijevi slivnika od betona  klase C 16/20. Stavka obuhvaća nabavu, prijevoz i ugradnju betona projektirane klase s aditivima za nepropusnost u svemu prema detalju iz projekta. Obračun je po m3 ugrađenog betona. </t>
  </si>
  <si>
    <t>Ukupno  3. - ODVODNJA  (Kn):</t>
  </si>
  <si>
    <t>KANALIZACIJA</t>
  </si>
  <si>
    <t>3.2.1.</t>
  </si>
  <si>
    <t>3.2.2.</t>
  </si>
  <si>
    <t>3.2.3.</t>
  </si>
  <si>
    <t>3.2.4.</t>
  </si>
  <si>
    <t>3.2.5.</t>
  </si>
  <si>
    <t>3.2.5.1.</t>
  </si>
  <si>
    <t>3.2.5.2.</t>
  </si>
  <si>
    <t>3.2.5.3.</t>
  </si>
  <si>
    <t>3.2.6.</t>
  </si>
  <si>
    <t>3.5.</t>
  </si>
  <si>
    <r>
      <t xml:space="preserve">Slivnik od montažnih betonskih cijevi - promjera 50 cm </t>
    </r>
    <r>
      <rPr>
        <sz val="8"/>
        <rFont val="Arial"/>
        <family val="2"/>
      </rPr>
      <t>dubine do 2,0m</t>
    </r>
  </si>
  <si>
    <t>3.6.</t>
  </si>
  <si>
    <t>3.7.</t>
  </si>
  <si>
    <t>4.1.1.</t>
  </si>
  <si>
    <t>4.1.2.</t>
  </si>
  <si>
    <t>5.)</t>
  </si>
  <si>
    <t>5.1.</t>
  </si>
  <si>
    <t>5.</t>
  </si>
  <si>
    <t>Izrada nosivog sloja od mehanički stabiliziranog zrnatog kamenog materijala. Ovaj sloj ugrađuje se na mjestima proširenja kolnika. Rad obuhvaća dobavu i ugradnju kamenog materijala veličine zrna 0-63 mm. Zahtjevi kvalitete su: stupanj zbijenosti Sz=100%, Ms=80 MN/m2.</t>
  </si>
  <si>
    <t>Izgradnja Ulice 1 u Kućan Marofu 
sa spojem na ulicu Savica</t>
  </si>
  <si>
    <t>Izrada nosivog sloja od kamenog materijala, debljine 56 cm 
(nova kolnička konstrukcija)</t>
  </si>
  <si>
    <t>OPREMA CESTE</t>
  </si>
  <si>
    <t>9-01</t>
  </si>
  <si>
    <t>PROMETNI ZNAKOVI (OKOMITA SIGNALIZACIJA)</t>
  </si>
  <si>
    <t>Ovaj rad obuhvaća nabavu i postavljanje svih vrsta prometnih znakova u svemu prema projektu prometne opreme ceste. 
Prometni znakovi svojom vrstom, značenjem, oblikom, bojom, veličinom i načinom postavljanja trebaju biti u skladu s "Pravilnikom" te hrvatskim i europskim normama.</t>
  </si>
  <si>
    <t>Prometni znakovi pričvršćuju se na stupove koji su izrađeni od Fe cijevi i zaštićeni protiv korozije postupkom vrućeg cinčanja.
Pri postavljanju prometni znak treba zakrenuti za 3-5° u odnosu na os prometnice da se izbjegne intenzivna refleksija i smanji kontrast oznaka, znaka i pozadine koja je osvijetljena. Na isti se stup ne smije postaviti više od dva prometna znaka.
Stupovi znakova postavljaju se u betonske temelje minimalne kakvoće betona C 20/25 , oblika zarubljene piramide čije su stranice donjeg kvadrata 30 cm i gornjeg 20 cm.</t>
  </si>
  <si>
    <t xml:space="preserve">Obračun radova:
Postavljanje promjenljivih prometnih znakova obračunava se po komadu postavljenog znaka zajedno sa stupom i temeljem. </t>
  </si>
  <si>
    <t>9-01.2</t>
  </si>
  <si>
    <t>PROMETNI ZNAKOVI IZRIČITIH NAREDBI</t>
  </si>
  <si>
    <t>Prometni znakovi izričitih naredbi su kružnog oblika (iznimno osmerokut ili istostraničan trokut) i postavljaju se na stupove kružna presjeka. Dimenzije znakova određene su Pravilnikom i normama.
Rad obuhvaća nabavu, prijevoz i postavljanje prometnoga znaka sa stupom i temeljem. Obračunava se prema broju postavljenih znakova određenih dimenzija, uključujući stupove i temelje, pri čemu se razlikuju lokacije prema broju znakova na jednom stupu (stup s jednim znakom – stup s dva znaka).</t>
  </si>
  <si>
    <r>
      <t xml:space="preserve">B02 </t>
    </r>
    <r>
      <rPr>
        <sz val="8"/>
        <rFont val="Arial"/>
        <family val="2"/>
      </rPr>
      <t>A-</t>
    </r>
    <r>
      <rPr>
        <sz val="8"/>
        <rFont val="Arial"/>
        <family val="2"/>
      </rPr>
      <t>60 cm</t>
    </r>
  </si>
  <si>
    <t>9-01.3</t>
  </si>
  <si>
    <t>PROMETNI ZNAKOVI OBAVIJESTI</t>
  </si>
  <si>
    <t>Prometni znakovi obavijesti su oblika kruga, kvadrata ili pravokutnika, a postavljaju na stupove kružna presjeka. 
Rad obuhvaća nabavu, prijevoz i postavljanje prometnoga znaka sa stupovima i temeljima. Obračunava se prema broju postavljenih znakova određenih dimenzija, uključujući stupove i temelje, pri čemu se razlikuju lokacije prema broju znakova na jednom stupu (stup s jednim znakom – stup s dva znaka), lokacije s jednim znakom na dva stupa i lokacije s nosivom konstrukcijom.</t>
  </si>
  <si>
    <t>C70, 60x60 cm</t>
  </si>
  <si>
    <t>5.2.</t>
  </si>
  <si>
    <t>Ukupno 5. - OPREMA CESTE  (Kn):</t>
  </si>
  <si>
    <t>Datum:</t>
  </si>
  <si>
    <t>Ponuditelj:</t>
  </si>
  <si>
    <t>Izgradnja Ulice 2 u Kućan Marofu 
sa spojem na ulicu Savica</t>
  </si>
  <si>
    <t>NATJEČAJNA DOKUMENTACIJA</t>
  </si>
  <si>
    <t>Iskopi na trasi koji su predviđeni projektom: iskopi u trasi za ugradnju nove kolničke konstrukcije, iskopi kod devijacija cesta i prilaznih putova, kao i iskopi pri gradnji objekata. Iskop se obavlja prema visinskim kotama iz projekta te propisanim nagibima kosina.
Rad uključuje utovar iskopanog materijala u prijevozna sredstva, prijevoz do deponije, deponiranje, te uređenje deponije. Mjesto deponije dužan je osigurati Izvođač radova.</t>
  </si>
  <si>
    <t>Izgradnja Ulice 1 u Kućan Marofu sa spojem na ulicu Savica</t>
  </si>
  <si>
    <t>U K U P N O:</t>
  </si>
  <si>
    <t>S V E U K U P N O:</t>
  </si>
  <si>
    <t>PDV 25 %:</t>
  </si>
  <si>
    <t>Izgradnja Ulice 1 i Ulice 2 sa spojem na ulicu Savica</t>
  </si>
  <si>
    <t>R E K A P I T U L A C I J A:</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</si>
</sst>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HRK&quot;#,##0_);\(&quot;HRK&quot;#,##0\)"/>
    <numFmt numFmtId="165" formatCode="&quot;HRK&quot;#,##0_);[Red]\(&quot;HRK&quot;#,##0\)"/>
    <numFmt numFmtId="166" formatCode="&quot;HRK&quot;#,##0.00_);\(&quot;HRK&quot;#,##0.00\)"/>
    <numFmt numFmtId="167" formatCode="&quot;HRK&quot;#,##0.00_);[Red]\(&quot;HRK&quot;#,##0.00\)"/>
    <numFmt numFmtId="168" formatCode="_(&quot;HRK&quot;* #,##0_);_(&quot;HRK&quot;* \(#,##0\);_(&quot;HRK&quot;* &quot;-&quot;_);_(@_)"/>
    <numFmt numFmtId="169" formatCode="_(* #,##0_);_(* \(#,##0\);_(* &quot;-&quot;_);_(@_)"/>
    <numFmt numFmtId="170" formatCode="_(&quot;HRK&quot;* #,##0.00_);_(&quot;HRK&quot;* \(#,##0.00\);_(&quot;HRK&quot;* &quot;-&quot;??_);_(@_)"/>
    <numFmt numFmtId="171" formatCode="_(* #,##0.00_);_(* \(#,##0.00\);_(* &quot;-&quot;??_);_(@_)"/>
    <numFmt numFmtId="172" formatCode="_(&quot;$&quot;* #,##0_);_(&quot;$&quot;* \(#,##0\);_(&quot;$&quot;* &quot;-&quot;_);_(@_)"/>
    <numFmt numFmtId="173" formatCode="_(&quot;$&quot;* #,##0.00_);_(&quot;$&quot;* \(#,##0.00\);_(&quot;$&quot;* &quot;-&quot;??_);_(@_)"/>
    <numFmt numFmtId="174" formatCode="#"/>
    <numFmt numFmtId="175" formatCode="#,##0.00;#,##0.00;&quot;&quot;"/>
    <numFmt numFmtId="176" formatCode="#,##0.00;#,##0.00;#"/>
    <numFmt numFmtId="177" formatCode="0.0"/>
    <numFmt numFmtId="178" formatCode="#,##0.000;#,##0.000;&quot;&quot;"/>
    <numFmt numFmtId="179" formatCode="#,##0.0000;#,##0.0000;&quot;&quot;"/>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Red]#,##0.00"/>
    <numFmt numFmtId="186" formatCode="#,##0.0\ &quot;kn&quot;;\-#,##0.0\ &quot;kn&quot;"/>
    <numFmt numFmtId="187" formatCode="0.00_)"/>
    <numFmt numFmtId="188" formatCode="#,##0.00\ &quot;kn&quot;"/>
    <numFmt numFmtId="189" formatCode="_(&quot;kn&quot;* #,##0.00_);_(&quot;kn&quot;* \(#,##0.00\);_(&quot;kn&quot;* &quot;-&quot;??_);_(@_)"/>
    <numFmt numFmtId="190" formatCode="[$-41A]d\.\ mmmm\ yyyy"/>
    <numFmt numFmtId="191" formatCode="#,##0.000"/>
    <numFmt numFmtId="192" formatCode="&quot;Ro&quot;0"/>
    <numFmt numFmtId="193" formatCode="0\+000.00"/>
    <numFmt numFmtId="194" formatCode="0.000"/>
    <numFmt numFmtId="195" formatCode="#,##0.0"/>
    <numFmt numFmtId="196" formatCode="_-* #,##0\ _$_-;\-* #,##0\ _$_-;_-* &quot;-&quot;\ _$_-;_-@_-"/>
    <numFmt numFmtId="197" formatCode="_-* #,##0.00\ _$_-;\-* #,##0.00\ _$_-;_-* &quot;-&quot;??\ _$_-;_-@_-"/>
    <numFmt numFmtId="198" formatCode="@\ &quot;*&quot;"/>
  </numFmts>
  <fonts count="60">
    <font>
      <sz val="12"/>
      <name val="HRHelvetica"/>
      <family val="0"/>
    </font>
    <font>
      <b/>
      <sz val="12"/>
      <name val="HRHelvetica"/>
      <family val="0"/>
    </font>
    <font>
      <i/>
      <sz val="12"/>
      <name val="HRHelvetica"/>
      <family val="0"/>
    </font>
    <font>
      <b/>
      <i/>
      <sz val="12"/>
      <name val="HRHelvetica"/>
      <family val="0"/>
    </font>
    <font>
      <u val="single"/>
      <sz val="14.65"/>
      <color indexed="12"/>
      <name val="HRHelvetica"/>
      <family val="0"/>
    </font>
    <font>
      <u val="single"/>
      <sz val="14.65"/>
      <color indexed="36"/>
      <name val="HRHelvetica"/>
      <family val="0"/>
    </font>
    <font>
      <sz val="8"/>
      <name val="HRHelvetica"/>
      <family val="0"/>
    </font>
    <font>
      <sz val="8"/>
      <name val="Arial CE"/>
      <family val="0"/>
    </font>
    <font>
      <sz val="7"/>
      <name val="Arial CE"/>
      <family val="0"/>
    </font>
    <font>
      <b/>
      <sz val="8"/>
      <name val="Arial CE"/>
      <family val="0"/>
    </font>
    <font>
      <sz val="10"/>
      <name val="Arial Narrow"/>
      <family val="2"/>
    </font>
    <font>
      <sz val="8"/>
      <name val="Arial"/>
      <family val="2"/>
    </font>
    <font>
      <b/>
      <sz val="8"/>
      <name val="Arial"/>
      <family val="2"/>
    </font>
    <font>
      <sz val="7"/>
      <name val="Arial"/>
      <family val="2"/>
    </font>
    <font>
      <b/>
      <sz val="7"/>
      <name val="Arial"/>
      <family val="2"/>
    </font>
    <font>
      <sz val="10"/>
      <name val="Arial"/>
      <family val="2"/>
    </font>
    <font>
      <b/>
      <sz val="10"/>
      <name val="Arial"/>
      <family val="2"/>
    </font>
    <font>
      <sz val="7"/>
      <name val="Swis721 Ex BT"/>
      <family val="2"/>
    </font>
    <font>
      <b/>
      <sz val="7"/>
      <name val="Swis721 Ex BT"/>
      <family val="2"/>
    </font>
    <font>
      <b/>
      <sz val="4"/>
      <name val="Arial"/>
      <family val="2"/>
    </font>
    <font>
      <sz val="8"/>
      <color indexed="8"/>
      <name val="Arial"/>
      <family val="2"/>
    </font>
    <font>
      <b/>
      <u val="single"/>
      <sz val="10"/>
      <name val="Arial"/>
      <family val="2"/>
    </font>
    <font>
      <sz val="9"/>
      <name val="Arial"/>
      <family val="2"/>
    </font>
    <font>
      <sz val="10"/>
      <color indexed="10"/>
      <name val="Arial"/>
      <family val="2"/>
    </font>
    <font>
      <b/>
      <sz val="10"/>
      <color indexed="10"/>
      <name val="Arial"/>
      <family val="2"/>
    </font>
    <font>
      <b/>
      <sz val="11"/>
      <name val="Arial"/>
      <family val="2"/>
    </font>
    <font>
      <sz val="11"/>
      <color indexed="8"/>
      <name val="Calibri"/>
      <family val="2"/>
    </font>
    <font>
      <b/>
      <sz val="10"/>
      <name val="Arial CE"/>
      <family val="0"/>
    </font>
    <font>
      <b/>
      <sz val="9"/>
      <name val="Arial"/>
      <family val="2"/>
    </font>
    <font>
      <sz val="8"/>
      <color indexed="10"/>
      <name val="Arial"/>
      <family val="2"/>
    </font>
    <font>
      <b/>
      <sz val="8"/>
      <name val="Swis721 Ex BT"/>
      <family val="2"/>
    </font>
    <font>
      <b/>
      <sz val="16"/>
      <name val="HRHelvetica"/>
      <family val="0"/>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8"/>
      <color indexed="8"/>
      <name val="Arial"/>
      <family val="0"/>
    </font>
    <font>
      <sz val="5"/>
      <color indexed="8"/>
      <name val="Arial"/>
      <family val="0"/>
    </font>
    <font>
      <sz val="7"/>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sz val="11"/>
      <color rgb="FF9C0006"/>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gray0625"/>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indexed="43"/>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hair"/>
      <bottom style="hair"/>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56"/>
      </top>
      <bottom style="double">
        <color indexed="56"/>
      </bottom>
    </border>
    <border>
      <left>
        <color indexed="63"/>
      </left>
      <right>
        <color indexed="63"/>
      </right>
      <top style="hair">
        <color indexed="8"/>
      </top>
      <bottom style="hair">
        <color indexed="8"/>
      </botto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double"/>
      <bottom>
        <color indexed="63"/>
      </bottom>
    </border>
    <border>
      <left style="thin"/>
      <right style="thin"/>
      <top style="thin"/>
      <bottom style="thin"/>
    </border>
    <border>
      <left style="thin"/>
      <right style="thin"/>
      <top style="thin"/>
      <bottom style="hair"/>
    </border>
    <border>
      <left style="thin"/>
      <right style="thin"/>
      <top style="hair"/>
      <bottom style="hair"/>
    </border>
    <border>
      <left>
        <color indexed="63"/>
      </left>
      <right>
        <color indexed="63"/>
      </right>
      <top style="thin"/>
      <bottom>
        <color indexed="63"/>
      </bottom>
    </border>
    <border>
      <left style="medium"/>
      <right style="thin"/>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7" borderId="0" applyNumberFormat="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3" borderId="0" applyNumberFormat="0" applyBorder="0" applyAlignment="0" applyProtection="0"/>
    <xf numFmtId="0" fontId="0" fillId="14" borderId="1" applyNumberFormat="0" applyFont="0" applyAlignment="0" applyProtection="0"/>
    <xf numFmtId="43" fontId="26" fillId="0" borderId="0" applyFont="0" applyFill="0" applyBorder="0" applyAlignment="0" applyProtection="0"/>
    <xf numFmtId="197" fontId="1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52" fillId="11" borderId="0" applyNumberFormat="0" applyBorder="0" applyAlignment="0" applyProtection="0"/>
    <xf numFmtId="0" fontId="4" fillId="0" borderId="0" applyNumberFormat="0" applyFill="0" applyBorder="0" applyAlignment="0" applyProtection="0"/>
    <xf numFmtId="0" fontId="51" fillId="15"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3" fillId="19" borderId="2" applyNumberFormat="0" applyAlignment="0" applyProtection="0"/>
    <xf numFmtId="0" fontId="35" fillId="19" borderId="3" applyNumberFormat="0" applyAlignment="0" applyProtection="0"/>
    <xf numFmtId="0" fontId="54" fillId="20"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198" fontId="21" fillId="21" borderId="7">
      <alignment horizontal="left" vertical="center"/>
      <protection/>
    </xf>
    <xf numFmtId="0" fontId="41" fillId="22"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5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0" fontId="42" fillId="0" borderId="8" applyNumberFormat="0" applyFill="0" applyAlignment="0" applyProtection="0"/>
    <xf numFmtId="0" fontId="5" fillId="0" borderId="0" applyNumberFormat="0" applyFill="0" applyBorder="0" applyAlignment="0" applyProtection="0"/>
    <xf numFmtId="0" fontId="55" fillId="23" borderId="9" applyNumberFormat="0" applyAlignment="0" applyProtection="0"/>
    <xf numFmtId="0" fontId="11" fillId="10" borderId="0" applyNumberFormat="0" applyFon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196" fontId="16" fillId="24" borderId="11">
      <alignment vertical="center"/>
      <protection/>
    </xf>
    <xf numFmtId="0" fontId="59" fillId="25"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40">
    <xf numFmtId="0" fontId="0" fillId="0" borderId="0" xfId="0" applyAlignment="1">
      <alignment/>
    </xf>
    <xf numFmtId="0" fontId="8" fillId="0" borderId="0" xfId="0" applyFont="1" applyFill="1" applyAlignment="1">
      <alignment/>
    </xf>
    <xf numFmtId="0" fontId="7" fillId="0" borderId="0" xfId="0" applyFont="1" applyBorder="1" applyAlignment="1">
      <alignment/>
    </xf>
    <xf numFmtId="0" fontId="7" fillId="0" borderId="0" xfId="0" applyFont="1" applyAlignment="1">
      <alignment/>
    </xf>
    <xf numFmtId="0" fontId="9" fillId="5" borderId="0" xfId="0" applyFont="1" applyFill="1" applyBorder="1" applyAlignment="1">
      <alignment vertical="center"/>
    </xf>
    <xf numFmtId="0" fontId="7" fillId="0" borderId="0" xfId="0" applyFont="1" applyFill="1" applyBorder="1" applyAlignment="1">
      <alignment/>
    </xf>
    <xf numFmtId="0" fontId="7" fillId="10" borderId="0" xfId="0" applyFont="1" applyFill="1" applyBorder="1" applyAlignment="1">
      <alignment/>
    </xf>
    <xf numFmtId="0" fontId="9" fillId="5" borderId="0" xfId="0" applyFont="1" applyFill="1" applyAlignment="1">
      <alignment/>
    </xf>
    <xf numFmtId="0" fontId="9" fillId="0" borderId="0" xfId="0" applyFont="1" applyFill="1" applyBorder="1" applyAlignment="1">
      <alignment vertical="center"/>
    </xf>
    <xf numFmtId="0" fontId="7" fillId="0" borderId="0" xfId="0" applyFont="1" applyFill="1" applyAlignment="1">
      <alignment/>
    </xf>
    <xf numFmtId="0" fontId="9" fillId="0" borderId="0" xfId="0" applyFont="1" applyFill="1" applyAlignment="1">
      <alignment/>
    </xf>
    <xf numFmtId="4" fontId="11" fillId="0" borderId="0" xfId="0" applyNumberFormat="1" applyFont="1" applyFill="1" applyBorder="1" applyAlignment="1">
      <alignment horizontal="right"/>
    </xf>
    <xf numFmtId="49" fontId="7" fillId="0" borderId="0" xfId="0" applyNumberFormat="1" applyFont="1" applyFill="1" applyBorder="1" applyAlignment="1">
      <alignment horizontal="right" vertical="top"/>
    </xf>
    <xf numFmtId="49" fontId="11" fillId="0" borderId="0" xfId="0" applyNumberFormat="1" applyFont="1" applyFill="1" applyBorder="1" applyAlignment="1">
      <alignment horizontal="right" vertical="top"/>
    </xf>
    <xf numFmtId="0" fontId="7" fillId="0" borderId="0" xfId="0" applyFont="1" applyAlignment="1">
      <alignment horizontal="right"/>
    </xf>
    <xf numFmtId="4" fontId="11" fillId="0" borderId="0" xfId="0" applyNumberFormat="1" applyFont="1" applyFill="1" applyBorder="1" applyAlignment="1">
      <alignment/>
    </xf>
    <xf numFmtId="0" fontId="12"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4" fontId="14" fillId="5" borderId="13"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4"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Alignment="1">
      <alignment/>
    </xf>
    <xf numFmtId="0" fontId="11" fillId="0" borderId="0" xfId="0" applyFont="1" applyAlignment="1">
      <alignment horizontal="center"/>
    </xf>
    <xf numFmtId="4" fontId="11" fillId="0" borderId="0" xfId="0" applyNumberFormat="1" applyFont="1" applyAlignment="1">
      <alignment horizontal="right"/>
    </xf>
    <xf numFmtId="4" fontId="11" fillId="0" borderId="0" xfId="0" applyNumberFormat="1" applyFont="1" applyAlignment="1">
      <alignment/>
    </xf>
    <xf numFmtId="49" fontId="11" fillId="0" borderId="0" xfId="0" applyNumberFormat="1" applyFont="1" applyFill="1" applyBorder="1" applyAlignment="1">
      <alignment horizontal="center" vertical="center"/>
    </xf>
    <xf numFmtId="0" fontId="11" fillId="0" borderId="0" xfId="0" applyFont="1" applyAlignment="1">
      <alignment vertical="center"/>
    </xf>
    <xf numFmtId="49" fontId="12" fillId="5"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top"/>
    </xf>
    <xf numFmtId="4" fontId="11" fillId="0" borderId="0" xfId="0" applyNumberFormat="1"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Alignment="1">
      <alignment horizontal="center"/>
    </xf>
    <xf numFmtId="4" fontId="11" fillId="0" borderId="0" xfId="0" applyNumberFormat="1" applyFont="1" applyFill="1" applyAlignment="1">
      <alignment horizontal="center"/>
    </xf>
    <xf numFmtId="4" fontId="11" fillId="0" borderId="0" xfId="0" applyNumberFormat="1" applyFont="1" applyFill="1" applyAlignment="1">
      <alignment horizontal="right"/>
    </xf>
    <xf numFmtId="4" fontId="11" fillId="0" borderId="0" xfId="0" applyNumberFormat="1" applyFont="1" applyFill="1" applyBorder="1" applyAlignment="1">
      <alignment horizontal="center"/>
    </xf>
    <xf numFmtId="0" fontId="7" fillId="0" borderId="0" xfId="0" applyFont="1" applyFill="1" applyAlignment="1">
      <alignment vertical="center" wrapText="1"/>
    </xf>
    <xf numFmtId="4" fontId="11" fillId="0" borderId="0" xfId="0" applyNumberFormat="1" applyFont="1" applyAlignment="1">
      <alignment horizontal="center"/>
    </xf>
    <xf numFmtId="0" fontId="9" fillId="19" borderId="0" xfId="0" applyFont="1" applyFill="1" applyBorder="1" applyAlignment="1">
      <alignment horizontal="left" vertical="center" wrapText="1"/>
    </xf>
    <xf numFmtId="0" fontId="17" fillId="19" borderId="0" xfId="0" applyFont="1" applyFill="1" applyBorder="1" applyAlignment="1">
      <alignment horizontal="right" vertical="top"/>
    </xf>
    <xf numFmtId="0" fontId="11" fillId="0" borderId="0" xfId="0" applyFont="1" applyFill="1" applyBorder="1" applyAlignment="1">
      <alignment/>
    </xf>
    <xf numFmtId="49" fontId="11" fillId="19" borderId="0" xfId="0" applyNumberFormat="1" applyFont="1" applyFill="1" applyBorder="1" applyAlignment="1">
      <alignment horizontal="center" vertical="top"/>
    </xf>
    <xf numFmtId="0" fontId="19" fillId="0" borderId="0" xfId="0" applyFont="1" applyAlignment="1">
      <alignment vertical="top" wrapText="1"/>
    </xf>
    <xf numFmtId="0" fontId="7" fillId="19" borderId="0" xfId="0" applyFont="1" applyFill="1" applyBorder="1" applyAlignment="1">
      <alignment vertical="center" wrapText="1"/>
    </xf>
    <xf numFmtId="0" fontId="11" fillId="19" borderId="0" xfId="0" applyFont="1" applyFill="1" applyBorder="1" applyAlignment="1">
      <alignment vertical="top" wrapText="1"/>
    </xf>
    <xf numFmtId="0" fontId="17" fillId="0" borderId="0" xfId="0" applyFont="1" applyBorder="1" applyAlignment="1">
      <alignment horizontal="right"/>
    </xf>
    <xf numFmtId="0" fontId="17" fillId="19" borderId="0" xfId="0" applyFont="1" applyFill="1" applyBorder="1" applyAlignment="1">
      <alignment horizontal="right" vertical="center"/>
    </xf>
    <xf numFmtId="0" fontId="11" fillId="0" borderId="14" xfId="0" applyFont="1" applyFill="1" applyBorder="1" applyAlignment="1">
      <alignment/>
    </xf>
    <xf numFmtId="49" fontId="13" fillId="0" borderId="15" xfId="0" applyNumberFormat="1" applyFont="1" applyFill="1" applyBorder="1" applyAlignment="1">
      <alignment horizontal="center" vertical="center"/>
    </xf>
    <xf numFmtId="0" fontId="20" fillId="0" borderId="15" xfId="0" applyFont="1" applyBorder="1" applyAlignment="1">
      <alignment horizontal="left" readingOrder="2"/>
    </xf>
    <xf numFmtId="0" fontId="13" fillId="0" borderId="15" xfId="0" applyFont="1" applyFill="1" applyBorder="1" applyAlignment="1">
      <alignment horizontal="center" vertical="center"/>
    </xf>
    <xf numFmtId="4" fontId="13" fillId="0" borderId="15" xfId="0" applyNumberFormat="1" applyFont="1" applyFill="1" applyBorder="1" applyAlignment="1">
      <alignment horizontal="right" vertical="center"/>
    </xf>
    <xf numFmtId="4" fontId="13" fillId="0" borderId="15" xfId="0" applyNumberFormat="1" applyFont="1" applyFill="1" applyBorder="1" applyAlignment="1">
      <alignment horizontal="right"/>
    </xf>
    <xf numFmtId="4" fontId="13" fillId="0" borderId="15" xfId="0" applyNumberFormat="1" applyFont="1" applyFill="1" applyBorder="1" applyAlignment="1">
      <alignment/>
    </xf>
    <xf numFmtId="175" fontId="11" fillId="0" borderId="0" xfId="0" applyNumberFormat="1" applyFont="1" applyFill="1" applyBorder="1" applyAlignment="1">
      <alignment horizontal="right"/>
    </xf>
    <xf numFmtId="0" fontId="11" fillId="19" borderId="0" xfId="0" applyFont="1" applyFill="1" applyBorder="1" applyAlignment="1">
      <alignment horizontal="right" vertical="top" wrapText="1"/>
    </xf>
    <xf numFmtId="49" fontId="11" fillId="19" borderId="0" xfId="0" applyNumberFormat="1" applyFont="1" applyFill="1" applyBorder="1" applyAlignment="1">
      <alignment horizontal="right" vertical="top"/>
    </xf>
    <xf numFmtId="0" fontId="10" fillId="0" borderId="15" xfId="0" applyFont="1" applyFill="1" applyBorder="1" applyAlignment="1">
      <alignment horizontal="right"/>
    </xf>
    <xf numFmtId="4" fontId="14" fillId="5" borderId="12" xfId="0" applyNumberFormat="1" applyFont="1" applyFill="1" applyBorder="1" applyAlignment="1">
      <alignment horizontal="center" vertical="center" wrapText="1"/>
    </xf>
    <xf numFmtId="4" fontId="11" fillId="0" borderId="0" xfId="0" applyNumberFormat="1" applyFont="1" applyFill="1" applyBorder="1" applyAlignment="1">
      <alignment horizontal="center"/>
    </xf>
    <xf numFmtId="0" fontId="7" fillId="18" borderId="0" xfId="0" applyFont="1" applyFill="1" applyBorder="1" applyAlignment="1">
      <alignment/>
    </xf>
    <xf numFmtId="0" fontId="8" fillId="0" borderId="0" xfId="0" applyFont="1" applyFill="1" applyBorder="1" applyAlignment="1">
      <alignment/>
    </xf>
    <xf numFmtId="0" fontId="9" fillId="5" borderId="0" xfId="0" applyFont="1" applyFill="1" applyBorder="1" applyAlignment="1">
      <alignment/>
    </xf>
    <xf numFmtId="0" fontId="15" fillId="0" borderId="0" xfId="83">
      <alignment/>
      <protection/>
    </xf>
    <xf numFmtId="0" fontId="16" fillId="0" borderId="0" xfId="83" applyFont="1" applyAlignment="1">
      <alignment horizontal="center" vertical="center"/>
      <protection/>
    </xf>
    <xf numFmtId="0" fontId="15" fillId="0" borderId="0" xfId="83" applyAlignment="1">
      <alignment horizontal="center"/>
      <protection/>
    </xf>
    <xf numFmtId="4" fontId="15" fillId="0" borderId="0" xfId="83" applyNumberFormat="1">
      <alignment/>
      <protection/>
    </xf>
    <xf numFmtId="0" fontId="21" fillId="0" borderId="0" xfId="83" applyFont="1" applyAlignment="1">
      <alignment horizontal="center" vertical="center"/>
      <protection/>
    </xf>
    <xf numFmtId="0" fontId="15" fillId="0" borderId="16" xfId="83" applyBorder="1" applyAlignment="1">
      <alignment horizontal="center" vertical="center" wrapText="1"/>
      <protection/>
    </xf>
    <xf numFmtId="4" fontId="15" fillId="0" borderId="16" xfId="83" applyNumberFormat="1" applyBorder="1" applyAlignment="1">
      <alignment horizontal="center" vertical="center" wrapText="1"/>
      <protection/>
    </xf>
    <xf numFmtId="0" fontId="15" fillId="0" borderId="16" xfId="83" applyBorder="1" applyAlignment="1" quotePrefix="1">
      <alignment horizontal="center"/>
      <protection/>
    </xf>
    <xf numFmtId="4" fontId="15" fillId="0" borderId="16" xfId="83" applyNumberFormat="1" applyBorder="1" applyAlignment="1" quotePrefix="1">
      <alignment horizontal="center"/>
      <protection/>
    </xf>
    <xf numFmtId="0" fontId="15" fillId="0" borderId="17" xfId="83" applyBorder="1" applyAlignment="1">
      <alignment horizontal="center" vertical="center"/>
      <protection/>
    </xf>
    <xf numFmtId="0" fontId="15" fillId="0" borderId="17" xfId="83" applyBorder="1" applyAlignment="1">
      <alignment vertical="center"/>
      <protection/>
    </xf>
    <xf numFmtId="4" fontId="15" fillId="0" borderId="17" xfId="83" applyNumberFormat="1" applyBorder="1" applyAlignment="1">
      <alignment horizontal="center"/>
      <protection/>
    </xf>
    <xf numFmtId="4" fontId="15" fillId="0" borderId="17" xfId="83" applyNumberFormat="1" applyBorder="1" applyAlignment="1">
      <alignment vertical="center"/>
      <protection/>
    </xf>
    <xf numFmtId="0" fontId="15" fillId="0" borderId="18" xfId="83" applyBorder="1" applyAlignment="1">
      <alignment horizontal="center" vertical="center"/>
      <protection/>
    </xf>
    <xf numFmtId="0" fontId="15" fillId="0" borderId="18" xfId="83" applyBorder="1" applyAlignment="1">
      <alignment vertical="center"/>
      <protection/>
    </xf>
    <xf numFmtId="4" fontId="15" fillId="0" borderId="18" xfId="83" applyNumberFormat="1" applyBorder="1" applyAlignment="1">
      <alignment horizontal="center"/>
      <protection/>
    </xf>
    <xf numFmtId="4" fontId="15" fillId="0" borderId="18" xfId="83" applyNumberFormat="1" applyBorder="1" applyAlignment="1">
      <alignment vertical="center"/>
      <protection/>
    </xf>
    <xf numFmtId="0" fontId="15" fillId="0" borderId="19" xfId="83" applyBorder="1" applyAlignment="1">
      <alignment vertical="center"/>
      <protection/>
    </xf>
    <xf numFmtId="0" fontId="15" fillId="0" borderId="19" xfId="83" applyBorder="1" applyAlignment="1">
      <alignment horizontal="center" vertical="center"/>
      <protection/>
    </xf>
    <xf numFmtId="4" fontId="15" fillId="0" borderId="19" xfId="83" applyNumberFormat="1" applyBorder="1" applyAlignment="1">
      <alignment vertical="center"/>
      <protection/>
    </xf>
    <xf numFmtId="0" fontId="15" fillId="0" borderId="0" xfId="83" applyBorder="1" applyAlignment="1">
      <alignment vertical="center"/>
      <protection/>
    </xf>
    <xf numFmtId="0" fontId="15" fillId="0" borderId="0" xfId="83" applyBorder="1" applyAlignment="1">
      <alignment horizontal="center" vertical="center"/>
      <protection/>
    </xf>
    <xf numFmtId="4" fontId="15" fillId="0" borderId="0" xfId="83" applyNumberFormat="1" applyBorder="1" applyAlignment="1">
      <alignment vertical="center"/>
      <protection/>
    </xf>
    <xf numFmtId="0" fontId="15" fillId="0" borderId="0" xfId="83" applyAlignment="1">
      <alignment horizontal="left"/>
      <protection/>
    </xf>
    <xf numFmtId="4" fontId="15" fillId="0" borderId="0" xfId="83" applyNumberFormat="1" applyFont="1">
      <alignment/>
      <protection/>
    </xf>
    <xf numFmtId="0" fontId="22" fillId="0" borderId="18" xfId="83" applyFont="1" applyBorder="1" applyAlignment="1">
      <alignment vertical="center" wrapText="1"/>
      <protection/>
    </xf>
    <xf numFmtId="0" fontId="15" fillId="0" borderId="18" xfId="83" applyFont="1" applyBorder="1" applyAlignment="1">
      <alignment horizontal="center" vertical="center"/>
      <protection/>
    </xf>
    <xf numFmtId="4" fontId="15" fillId="0" borderId="0" xfId="83" applyNumberFormat="1" applyBorder="1">
      <alignment/>
      <protection/>
    </xf>
    <xf numFmtId="0" fontId="15" fillId="0" borderId="18" xfId="83" applyBorder="1" applyAlignment="1">
      <alignment horizontal="center" vertical="center" wrapText="1"/>
      <protection/>
    </xf>
    <xf numFmtId="4" fontId="15" fillId="0" borderId="18" xfId="83" applyNumberFormat="1" applyBorder="1" applyAlignment="1">
      <alignment vertical="center" wrapText="1"/>
      <protection/>
    </xf>
    <xf numFmtId="0" fontId="15" fillId="0" borderId="0" xfId="83" applyBorder="1" applyAlignment="1">
      <alignment horizontal="center"/>
      <protection/>
    </xf>
    <xf numFmtId="0" fontId="16" fillId="0" borderId="0" xfId="83" applyFont="1" applyBorder="1" applyAlignment="1">
      <alignment vertical="center"/>
      <protection/>
    </xf>
    <xf numFmtId="0" fontId="15" fillId="0" borderId="17" xfId="83" applyFont="1" applyFill="1" applyBorder="1" applyAlignment="1">
      <alignment horizontal="center" vertical="center"/>
      <protection/>
    </xf>
    <xf numFmtId="0" fontId="22" fillId="0" borderId="17" xfId="83" applyFont="1" applyFill="1" applyBorder="1" applyAlignment="1">
      <alignment vertical="center" wrapText="1"/>
      <protection/>
    </xf>
    <xf numFmtId="4" fontId="15" fillId="0" borderId="17" xfId="83" applyNumberFormat="1" applyFont="1" applyFill="1" applyBorder="1" applyAlignment="1">
      <alignment vertical="center"/>
      <protection/>
    </xf>
    <xf numFmtId="0" fontId="23" fillId="0" borderId="18" xfId="83" applyFont="1" applyBorder="1" applyAlignment="1">
      <alignment horizontal="center" vertical="center"/>
      <protection/>
    </xf>
    <xf numFmtId="49" fontId="11" fillId="0" borderId="0" xfId="0" applyNumberFormat="1" applyFont="1" applyFill="1" applyBorder="1" applyAlignment="1">
      <alignment horizontal="center" vertical="top"/>
    </xf>
    <xf numFmtId="0" fontId="17" fillId="19" borderId="0" xfId="0" applyFont="1" applyFill="1" applyBorder="1" applyAlignment="1">
      <alignment horizontal="left" vertical="top"/>
    </xf>
    <xf numFmtId="0" fontId="17" fillId="19" borderId="0" xfId="0" applyFont="1" applyFill="1" applyBorder="1" applyAlignment="1">
      <alignment horizontal="left" vertical="center"/>
    </xf>
    <xf numFmtId="4" fontId="15" fillId="0" borderId="18" xfId="83" applyNumberFormat="1" applyFont="1" applyBorder="1" applyAlignment="1">
      <alignment vertical="center"/>
      <protection/>
    </xf>
    <xf numFmtId="175" fontId="15" fillId="0" borderId="18" xfId="83" applyNumberFormat="1" applyBorder="1" applyAlignment="1">
      <alignment vertical="center"/>
      <protection/>
    </xf>
    <xf numFmtId="175" fontId="15" fillId="0" borderId="16" xfId="83" applyNumberFormat="1" applyBorder="1">
      <alignment/>
      <protection/>
    </xf>
    <xf numFmtId="175" fontId="15" fillId="0" borderId="18" xfId="83" applyNumberFormat="1" applyFont="1" applyFill="1" applyBorder="1" applyAlignment="1">
      <alignment vertical="center"/>
      <protection/>
    </xf>
    <xf numFmtId="175" fontId="15" fillId="0" borderId="16" xfId="83" applyNumberFormat="1" applyBorder="1" applyAlignment="1">
      <alignment vertical="center"/>
      <protection/>
    </xf>
    <xf numFmtId="178" fontId="15" fillId="0" borderId="17" xfId="83" applyNumberFormat="1" applyBorder="1" applyAlignment="1">
      <alignment vertical="center"/>
      <protection/>
    </xf>
    <xf numFmtId="178" fontId="15" fillId="0" borderId="18" xfId="83" applyNumberFormat="1" applyBorder="1" applyAlignment="1">
      <alignment vertical="center"/>
      <protection/>
    </xf>
    <xf numFmtId="178" fontId="15" fillId="0" borderId="16" xfId="83" applyNumberFormat="1" applyBorder="1" applyAlignment="1">
      <alignment vertical="center"/>
      <protection/>
    </xf>
    <xf numFmtId="0" fontId="23" fillId="0" borderId="18" xfId="83" applyFont="1" applyBorder="1" applyAlignment="1">
      <alignment vertical="center" wrapText="1"/>
      <protection/>
    </xf>
    <xf numFmtId="175" fontId="11" fillId="0" borderId="0" xfId="0" applyNumberFormat="1" applyFont="1" applyFill="1" applyBorder="1" applyAlignment="1">
      <alignment/>
    </xf>
    <xf numFmtId="175" fontId="11" fillId="0" borderId="0" xfId="0" applyNumberFormat="1" applyFont="1" applyFill="1" applyBorder="1" applyAlignment="1">
      <alignment horizontal="right"/>
    </xf>
    <xf numFmtId="175" fontId="11" fillId="0" borderId="0" xfId="0" applyNumberFormat="1" applyFont="1" applyFill="1" applyAlignment="1">
      <alignment horizontal="right"/>
    </xf>
    <xf numFmtId="4" fontId="16" fillId="0" borderId="15" xfId="0" applyNumberFormat="1" applyFont="1" applyFill="1" applyBorder="1" applyAlignment="1">
      <alignment horizontal="right"/>
    </xf>
    <xf numFmtId="0" fontId="9" fillId="0" borderId="0" xfId="0" applyFont="1" applyFill="1" applyBorder="1" applyAlignment="1">
      <alignment vertical="center" wrapText="1"/>
    </xf>
    <xf numFmtId="49" fontId="13" fillId="5" borderId="20" xfId="0" applyNumberFormat="1" applyFont="1" applyFill="1" applyBorder="1" applyAlignment="1">
      <alignment horizontal="right" vertical="center" wrapText="1"/>
    </xf>
    <xf numFmtId="49" fontId="11" fillId="5" borderId="14" xfId="0" applyNumberFormat="1" applyFont="1" applyFill="1" applyBorder="1" applyAlignment="1">
      <alignment horizontal="right" vertical="top"/>
    </xf>
    <xf numFmtId="49" fontId="11" fillId="5" borderId="14" xfId="0" applyNumberFormat="1" applyFont="1" applyFill="1" applyBorder="1" applyAlignment="1">
      <alignment horizontal="center" vertical="top"/>
    </xf>
    <xf numFmtId="0" fontId="25" fillId="5" borderId="14" xfId="0" applyFont="1" applyFill="1" applyBorder="1" applyAlignment="1">
      <alignment horizontal="center" vertical="center" wrapText="1"/>
    </xf>
    <xf numFmtId="0" fontId="11" fillId="5" borderId="14" xfId="0" applyFont="1" applyFill="1" applyBorder="1" applyAlignment="1">
      <alignment horizontal="center" vertical="center"/>
    </xf>
    <xf numFmtId="4" fontId="11" fillId="5" borderId="14" xfId="0" applyNumberFormat="1" applyFont="1" applyFill="1" applyBorder="1" applyAlignment="1">
      <alignment horizontal="right" vertical="center"/>
    </xf>
    <xf numFmtId="4" fontId="11" fillId="5" borderId="14" xfId="0" applyNumberFormat="1" applyFont="1" applyFill="1" applyBorder="1" applyAlignment="1">
      <alignment horizontal="center"/>
    </xf>
    <xf numFmtId="4" fontId="11" fillId="5" borderId="14" xfId="0" applyNumberFormat="1" applyFont="1" applyFill="1" applyBorder="1" applyAlignment="1">
      <alignment/>
    </xf>
    <xf numFmtId="49" fontId="11" fillId="0" borderId="0" xfId="0" applyNumberFormat="1" applyFont="1" applyFill="1" applyBorder="1" applyAlignment="1">
      <alignment horizontal="right" vertical="top"/>
    </xf>
    <xf numFmtId="0" fontId="25" fillId="0" borderId="0" xfId="0" applyFont="1" applyFill="1" applyBorder="1" applyAlignment="1">
      <alignment horizontal="left" vertical="center" wrapText="1"/>
    </xf>
    <xf numFmtId="4" fontId="11" fillId="0" borderId="0" xfId="0" applyNumberFormat="1" applyFont="1" applyFill="1" applyBorder="1" applyAlignment="1">
      <alignment/>
    </xf>
    <xf numFmtId="4" fontId="12" fillId="26" borderId="0" xfId="0" applyNumberFormat="1" applyFont="1" applyFill="1" applyBorder="1" applyAlignment="1">
      <alignment horizontal="right"/>
    </xf>
    <xf numFmtId="4" fontId="12" fillId="26" borderId="0" xfId="0" applyNumberFormat="1" applyFont="1" applyFill="1" applyBorder="1" applyAlignment="1">
      <alignment/>
    </xf>
    <xf numFmtId="0" fontId="11" fillId="0" borderId="0" xfId="0" applyFont="1" applyFill="1" applyBorder="1" applyAlignment="1">
      <alignment horizontal="justify" vertical="top" wrapText="1"/>
    </xf>
    <xf numFmtId="0" fontId="11" fillId="0" borderId="0" xfId="0" applyFont="1" applyFill="1" applyBorder="1" applyAlignment="1">
      <alignment horizontal="center"/>
    </xf>
    <xf numFmtId="49" fontId="12" fillId="0" borderId="0" xfId="0" applyNumberFormat="1" applyFont="1" applyFill="1" applyBorder="1" applyAlignment="1">
      <alignment horizontal="center" vertical="top"/>
    </xf>
    <xf numFmtId="0" fontId="12" fillId="0" borderId="0" xfId="0" applyFont="1" applyFill="1" applyBorder="1" applyAlignment="1">
      <alignment vertical="center" wrapText="1"/>
    </xf>
    <xf numFmtId="0" fontId="12" fillId="0" borderId="0" xfId="0" applyFont="1" applyFill="1" applyBorder="1" applyAlignment="1">
      <alignment horizontal="center"/>
    </xf>
    <xf numFmtId="4" fontId="12" fillId="0" borderId="0" xfId="0" applyNumberFormat="1" applyFont="1" applyFill="1" applyBorder="1" applyAlignment="1">
      <alignment horizontal="center"/>
    </xf>
    <xf numFmtId="175" fontId="12" fillId="0" borderId="0" xfId="0" applyNumberFormat="1" applyFont="1" applyFill="1" applyBorder="1" applyAlignment="1">
      <alignment vertical="center"/>
    </xf>
    <xf numFmtId="49" fontId="11"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1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49" fontId="11" fillId="0" borderId="0" xfId="0" applyNumberFormat="1" applyFont="1" applyFill="1" applyAlignment="1">
      <alignment horizontal="center" vertical="center"/>
    </xf>
    <xf numFmtId="49" fontId="11" fillId="0" borderId="14"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175" fontId="11" fillId="0" borderId="14" xfId="0" applyNumberFormat="1" applyFont="1" applyFill="1" applyBorder="1" applyAlignment="1">
      <alignment horizontal="right"/>
    </xf>
    <xf numFmtId="49" fontId="11" fillId="0" borderId="14" xfId="0" applyNumberFormat="1" applyFont="1" applyFill="1" applyBorder="1" applyAlignment="1">
      <alignment horizontal="center" vertical="top"/>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49" fontId="11" fillId="0" borderId="21" xfId="0" applyNumberFormat="1" applyFont="1" applyFill="1" applyBorder="1" applyAlignment="1">
      <alignment horizontal="center" vertical="top"/>
    </xf>
    <xf numFmtId="175" fontId="11" fillId="0" borderId="21" xfId="0" applyNumberFormat="1" applyFont="1" applyFill="1" applyBorder="1" applyAlignment="1">
      <alignment horizontal="right"/>
    </xf>
    <xf numFmtId="49" fontId="11" fillId="0" borderId="0" xfId="0" applyNumberFormat="1" applyFont="1" applyFill="1" applyAlignment="1">
      <alignment horizontal="center" vertical="top"/>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7" fillId="0" borderId="0" xfId="0" applyFont="1" applyFill="1" applyBorder="1" applyAlignment="1">
      <alignment vertical="center" wrapText="1"/>
    </xf>
    <xf numFmtId="49" fontId="11" fillId="0" borderId="0" xfId="0" applyNumberFormat="1" applyFont="1" applyFill="1" applyAlignment="1">
      <alignment horizontal="center" vertical="top"/>
    </xf>
    <xf numFmtId="49" fontId="11" fillId="0" borderId="14" xfId="0" applyNumberFormat="1" applyFont="1" applyFill="1" applyBorder="1" applyAlignment="1">
      <alignment horizontal="center" vertical="top"/>
    </xf>
    <xf numFmtId="0" fontId="11" fillId="0" borderId="14" xfId="0" applyFont="1" applyFill="1" applyBorder="1" applyAlignment="1">
      <alignment vertical="center" wrapText="1"/>
    </xf>
    <xf numFmtId="49" fontId="12" fillId="27" borderId="21" xfId="0" applyNumberFormat="1" applyFont="1" applyFill="1" applyBorder="1" applyAlignment="1">
      <alignment horizontal="center" vertical="top"/>
    </xf>
    <xf numFmtId="0" fontId="12" fillId="27" borderId="21" xfId="0" applyFont="1" applyFill="1" applyBorder="1" applyAlignment="1">
      <alignment vertical="center" wrapText="1"/>
    </xf>
    <xf numFmtId="0" fontId="12" fillId="27" borderId="21" xfId="0" applyFont="1" applyFill="1" applyBorder="1" applyAlignment="1">
      <alignment horizontal="center"/>
    </xf>
    <xf numFmtId="4" fontId="12" fillId="27" borderId="21" xfId="0" applyNumberFormat="1" applyFont="1" applyFill="1" applyBorder="1" applyAlignment="1">
      <alignment horizontal="center"/>
    </xf>
    <xf numFmtId="175" fontId="12" fillId="27" borderId="21" xfId="0" applyNumberFormat="1" applyFont="1" applyFill="1" applyBorder="1" applyAlignment="1">
      <alignment vertical="center"/>
    </xf>
    <xf numFmtId="175" fontId="12" fillId="0" borderId="0" xfId="0" applyNumberFormat="1" applyFont="1" applyFill="1" applyBorder="1" applyAlignment="1">
      <alignment horizontal="right"/>
    </xf>
    <xf numFmtId="49" fontId="11" fillId="27" borderId="21" xfId="0" applyNumberFormat="1" applyFont="1" applyFill="1" applyBorder="1" applyAlignment="1">
      <alignment horizontal="center" vertical="top"/>
    </xf>
    <xf numFmtId="175" fontId="12" fillId="27" borderId="21" xfId="0" applyNumberFormat="1" applyFont="1" applyFill="1" applyBorder="1" applyAlignment="1">
      <alignment horizontal="right"/>
    </xf>
    <xf numFmtId="49" fontId="11" fillId="0" borderId="14" xfId="0" applyNumberFormat="1" applyFont="1" applyFill="1" applyBorder="1" applyAlignment="1">
      <alignment horizontal="center" vertical="center"/>
    </xf>
    <xf numFmtId="0" fontId="11" fillId="0" borderId="14" xfId="0" applyFont="1" applyFill="1" applyBorder="1" applyAlignment="1">
      <alignment horizontal="justify" vertical="top" wrapText="1"/>
    </xf>
    <xf numFmtId="0" fontId="12" fillId="0" borderId="0" xfId="0" applyFont="1" applyFill="1" applyBorder="1" applyAlignment="1">
      <alignment vertical="top" wrapText="1"/>
    </xf>
    <xf numFmtId="0" fontId="11" fillId="0" borderId="0" xfId="0" applyFont="1" applyFill="1" applyAlignment="1">
      <alignment horizontal="center" vertical="top"/>
    </xf>
    <xf numFmtId="0" fontId="12" fillId="27" borderId="21" xfId="0" applyFont="1" applyFill="1" applyBorder="1" applyAlignment="1">
      <alignment vertical="top" wrapText="1"/>
    </xf>
    <xf numFmtId="0" fontId="11" fillId="0" borderId="14" xfId="0" applyFont="1" applyFill="1" applyBorder="1" applyAlignment="1">
      <alignment vertical="top" wrapText="1"/>
    </xf>
    <xf numFmtId="0" fontId="12" fillId="0" borderId="0" xfId="0" applyFont="1" applyFill="1" applyBorder="1" applyAlignment="1">
      <alignment horizontal="right" vertical="center" wrapText="1"/>
    </xf>
    <xf numFmtId="49" fontId="12" fillId="0" borderId="0" xfId="0" applyNumberFormat="1" applyFont="1" applyFill="1" applyBorder="1" applyAlignment="1">
      <alignment horizontal="center" vertical="top"/>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top"/>
    </xf>
    <xf numFmtId="4" fontId="12" fillId="0" borderId="0" xfId="0" applyNumberFormat="1" applyFont="1" applyFill="1" applyBorder="1" applyAlignment="1">
      <alignment horizontal="right"/>
    </xf>
    <xf numFmtId="49" fontId="11" fillId="0" borderId="0" xfId="0" applyNumberFormat="1" applyFont="1" applyFill="1" applyAlignment="1">
      <alignment horizontal="right" vertical="top"/>
    </xf>
    <xf numFmtId="0" fontId="7" fillId="0" borderId="0" xfId="0" applyFont="1" applyFill="1" applyAlignment="1">
      <alignment vertical="center" wrapText="1"/>
    </xf>
    <xf numFmtId="49" fontId="11" fillId="0" borderId="0" xfId="0" applyNumberFormat="1" applyFont="1" applyFill="1" applyBorder="1" applyAlignment="1">
      <alignment horizontal="left" vertical="top"/>
    </xf>
    <xf numFmtId="0" fontId="9" fillId="0" borderId="0" xfId="0" applyFont="1" applyFill="1" applyAlignment="1">
      <alignment vertical="center" wrapText="1"/>
    </xf>
    <xf numFmtId="49" fontId="11" fillId="27" borderId="22" xfId="0" applyNumberFormat="1" applyFont="1" applyFill="1" applyBorder="1" applyAlignment="1">
      <alignment horizontal="right" vertical="top"/>
    </xf>
    <xf numFmtId="49" fontId="11" fillId="27" borderId="22" xfId="0" applyNumberFormat="1" applyFont="1" applyFill="1" applyBorder="1" applyAlignment="1">
      <alignment horizontal="center" vertical="top"/>
    </xf>
    <xf numFmtId="0" fontId="11" fillId="27" borderId="22" xfId="0" applyFont="1" applyFill="1" applyBorder="1" applyAlignment="1">
      <alignment horizontal="center"/>
    </xf>
    <xf numFmtId="4" fontId="11" fillId="27" borderId="22" xfId="0" applyNumberFormat="1" applyFont="1" applyFill="1" applyBorder="1" applyAlignment="1">
      <alignment horizontal="right"/>
    </xf>
    <xf numFmtId="4" fontId="11" fillId="27" borderId="22" xfId="0" applyNumberFormat="1" applyFont="1" applyFill="1" applyBorder="1" applyAlignment="1">
      <alignment horizontal="center"/>
    </xf>
    <xf numFmtId="175" fontId="11" fillId="27" borderId="22" xfId="0" applyNumberFormat="1" applyFont="1" applyFill="1" applyBorder="1" applyAlignment="1">
      <alignment horizontal="right"/>
    </xf>
    <xf numFmtId="49" fontId="11" fillId="28" borderId="22" xfId="0" applyNumberFormat="1" applyFont="1" applyFill="1" applyBorder="1" applyAlignment="1">
      <alignment horizontal="right" vertical="top"/>
    </xf>
    <xf numFmtId="49" fontId="11" fillId="28" borderId="22" xfId="0" applyNumberFormat="1" applyFont="1" applyFill="1" applyBorder="1" applyAlignment="1">
      <alignment horizontal="center" vertical="top"/>
    </xf>
    <xf numFmtId="0" fontId="27" fillId="28" borderId="22" xfId="0" applyFont="1" applyFill="1" applyBorder="1" applyAlignment="1">
      <alignment vertical="center" wrapText="1"/>
    </xf>
    <xf numFmtId="0" fontId="11" fillId="28" borderId="22" xfId="0" applyFont="1" applyFill="1" applyBorder="1" applyAlignment="1">
      <alignment horizontal="center"/>
    </xf>
    <xf numFmtId="4" fontId="11" fillId="28" borderId="22" xfId="0" applyNumberFormat="1" applyFont="1" applyFill="1" applyBorder="1" applyAlignment="1">
      <alignment horizontal="right"/>
    </xf>
    <xf numFmtId="4" fontId="11" fillId="28" borderId="22" xfId="0" applyNumberFormat="1" applyFont="1" applyFill="1" applyBorder="1" applyAlignment="1">
      <alignment horizontal="center"/>
    </xf>
    <xf numFmtId="175" fontId="11" fillId="28" borderId="22" xfId="0" applyNumberFormat="1" applyFont="1" applyFill="1" applyBorder="1" applyAlignment="1">
      <alignment horizontal="right"/>
    </xf>
    <xf numFmtId="49" fontId="11" fillId="29" borderId="14" xfId="0" applyNumberFormat="1" applyFont="1" applyFill="1" applyBorder="1" applyAlignment="1">
      <alignment horizontal="right" vertical="top"/>
    </xf>
    <xf numFmtId="49" fontId="11" fillId="29" borderId="14" xfId="0" applyNumberFormat="1" applyFont="1" applyFill="1" applyBorder="1" applyAlignment="1">
      <alignment horizontal="center" vertical="top"/>
    </xf>
    <xf numFmtId="0" fontId="7" fillId="29" borderId="14" xfId="0" applyFont="1" applyFill="1" applyBorder="1" applyAlignment="1">
      <alignment vertical="center" wrapText="1"/>
    </xf>
    <xf numFmtId="0" fontId="11" fillId="29" borderId="14" xfId="0" applyFont="1" applyFill="1" applyBorder="1" applyAlignment="1">
      <alignment horizontal="center"/>
    </xf>
    <xf numFmtId="4" fontId="11" fillId="29" borderId="14" xfId="0" applyNumberFormat="1" applyFont="1" applyFill="1" applyBorder="1" applyAlignment="1">
      <alignment horizontal="right"/>
    </xf>
    <xf numFmtId="4" fontId="11" fillId="29" borderId="14" xfId="0" applyNumberFormat="1" applyFont="1" applyFill="1" applyBorder="1" applyAlignment="1">
      <alignment horizontal="center"/>
    </xf>
    <xf numFmtId="175" fontId="11" fillId="29" borderId="14" xfId="0" applyNumberFormat="1" applyFont="1" applyFill="1" applyBorder="1" applyAlignment="1">
      <alignment horizontal="right"/>
    </xf>
    <xf numFmtId="49" fontId="11" fillId="29" borderId="14" xfId="0" applyNumberFormat="1" applyFont="1" applyFill="1" applyBorder="1" applyAlignment="1">
      <alignment horizontal="left" vertical="top"/>
    </xf>
    <xf numFmtId="175" fontId="11" fillId="29" borderId="14" xfId="0" applyNumberFormat="1" applyFont="1" applyFill="1" applyBorder="1" applyAlignment="1">
      <alignment horizontal="right" vertical="top"/>
    </xf>
    <xf numFmtId="0" fontId="9" fillId="27" borderId="22" xfId="0" applyFont="1" applyFill="1" applyBorder="1" applyAlignment="1">
      <alignment vertical="center" wrapText="1"/>
    </xf>
    <xf numFmtId="4" fontId="28" fillId="0" borderId="15" xfId="0" applyNumberFormat="1" applyFont="1" applyFill="1" applyBorder="1" applyAlignment="1">
      <alignment horizontal="right"/>
    </xf>
    <xf numFmtId="0" fontId="11" fillId="0" borderId="21" xfId="0" applyFont="1" applyFill="1" applyBorder="1" applyAlignment="1">
      <alignment horizontal="justify" vertical="top" wrapText="1"/>
    </xf>
    <xf numFmtId="4" fontId="11" fillId="0" borderId="21" xfId="0" applyNumberFormat="1" applyFont="1" applyFill="1" applyBorder="1" applyAlignment="1">
      <alignment horizontal="center"/>
    </xf>
    <xf numFmtId="0" fontId="11" fillId="0" borderId="0"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1" xfId="0" applyFont="1" applyFill="1" applyBorder="1" applyAlignment="1">
      <alignment horizontal="center"/>
    </xf>
    <xf numFmtId="0" fontId="7" fillId="0" borderId="0" xfId="0" applyFont="1" applyAlignment="1">
      <alignment vertical="center" wrapText="1"/>
    </xf>
    <xf numFmtId="0" fontId="11" fillId="0" borderId="0" xfId="0" applyFont="1" applyAlignment="1">
      <alignment horizontal="center"/>
    </xf>
    <xf numFmtId="4" fontId="11" fillId="0" borderId="0" xfId="0" applyNumberFormat="1" applyFont="1" applyAlignment="1">
      <alignment horizontal="right"/>
    </xf>
    <xf numFmtId="0" fontId="11" fillId="0" borderId="0" xfId="0" applyFont="1" applyFill="1" applyBorder="1" applyAlignment="1">
      <alignment vertical="top" wrapText="1"/>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49" fontId="12" fillId="27" borderId="21" xfId="0" applyNumberFormat="1" applyFont="1" applyFill="1" applyBorder="1" applyAlignment="1">
      <alignment horizontal="center" vertical="top"/>
    </xf>
    <xf numFmtId="0" fontId="12" fillId="27" borderId="21" xfId="0" applyFont="1" applyFill="1" applyBorder="1" applyAlignment="1">
      <alignment horizontal="center"/>
    </xf>
    <xf numFmtId="4" fontId="12" fillId="27" borderId="21" xfId="0" applyNumberFormat="1" applyFont="1" applyFill="1" applyBorder="1" applyAlignment="1">
      <alignment horizontal="center"/>
    </xf>
    <xf numFmtId="175" fontId="12" fillId="27" borderId="21" xfId="0" applyNumberFormat="1" applyFont="1" applyFill="1" applyBorder="1" applyAlignment="1">
      <alignment horizontal="right"/>
    </xf>
    <xf numFmtId="14" fontId="11" fillId="0" borderId="0" xfId="0" applyNumberFormat="1" applyFont="1" applyFill="1" applyBorder="1" applyAlignment="1">
      <alignment vertical="top" wrapText="1"/>
    </xf>
    <xf numFmtId="0" fontId="12" fillId="27" borderId="21" xfId="0" applyFont="1" applyFill="1" applyBorder="1" applyAlignment="1">
      <alignment vertical="top" wrapText="1"/>
    </xf>
    <xf numFmtId="0" fontId="11" fillId="0" borderId="14" xfId="0" applyFont="1" applyFill="1" applyBorder="1" applyAlignment="1" quotePrefix="1">
      <alignment horizontal="justify" vertical="top" wrapText="1"/>
    </xf>
    <xf numFmtId="49" fontId="12" fillId="27" borderId="21" xfId="0" applyNumberFormat="1" applyFont="1" applyFill="1" applyBorder="1" applyAlignment="1">
      <alignment horizontal="center" vertical="top"/>
    </xf>
    <xf numFmtId="0" fontId="12" fillId="27" borderId="21" xfId="0" applyFont="1" applyFill="1" applyBorder="1" applyAlignment="1">
      <alignment vertical="center" wrapText="1"/>
    </xf>
    <xf numFmtId="0" fontId="12" fillId="27" borderId="21" xfId="0" applyFont="1" applyFill="1" applyBorder="1" applyAlignment="1">
      <alignment horizontal="center"/>
    </xf>
    <xf numFmtId="4" fontId="12" fillId="27" borderId="21" xfId="0" applyNumberFormat="1" applyFont="1" applyFill="1" applyBorder="1" applyAlignment="1">
      <alignment horizontal="center"/>
    </xf>
    <xf numFmtId="4" fontId="11" fillId="27" borderId="21" xfId="0" applyNumberFormat="1" applyFont="1" applyFill="1" applyBorder="1" applyAlignment="1">
      <alignment horizontal="center"/>
    </xf>
    <xf numFmtId="49" fontId="11" fillId="27" borderId="21" xfId="0" applyNumberFormat="1" applyFont="1" applyFill="1" applyBorder="1" applyAlignment="1">
      <alignment horizontal="center" vertical="top"/>
    </xf>
    <xf numFmtId="175" fontId="12" fillId="27" borderId="21" xfId="0" applyNumberFormat="1" applyFont="1" applyFill="1" applyBorder="1" applyAlignment="1">
      <alignment horizontal="right"/>
    </xf>
    <xf numFmtId="14" fontId="11" fillId="0" borderId="0" xfId="0" applyNumberFormat="1" applyFont="1" applyFill="1" applyBorder="1" applyAlignment="1">
      <alignment horizontal="justify" vertical="top" wrapText="1"/>
    </xf>
    <xf numFmtId="49" fontId="7" fillId="0" borderId="14" xfId="0" applyNumberFormat="1" applyFont="1" applyFill="1" applyBorder="1" applyAlignment="1">
      <alignment horizontal="center" vertical="top"/>
    </xf>
    <xf numFmtId="176" fontId="11" fillId="0" borderId="0" xfId="0" applyNumberFormat="1" applyFont="1" applyFill="1" applyBorder="1" applyAlignment="1">
      <alignment horizontal="center"/>
    </xf>
    <xf numFmtId="14" fontId="11" fillId="0" borderId="0" xfId="0" applyNumberFormat="1" applyFont="1" applyFill="1" applyBorder="1" applyAlignment="1">
      <alignment horizontal="left" vertical="center" wrapText="1"/>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14" fontId="11" fillId="0" borderId="0" xfId="0" applyNumberFormat="1" applyFont="1" applyFill="1" applyBorder="1" applyAlignment="1">
      <alignment vertical="center" wrapText="1"/>
    </xf>
    <xf numFmtId="0" fontId="9" fillId="0" borderId="0" xfId="0" applyFont="1" applyFill="1" applyBorder="1" applyAlignment="1">
      <alignment horizontal="center"/>
    </xf>
    <xf numFmtId="49" fontId="11" fillId="0" borderId="0" xfId="0" applyNumberFormat="1" applyFont="1" applyFill="1" applyBorder="1" applyAlignment="1">
      <alignment horizontal="center" vertical="top" wrapText="1"/>
    </xf>
    <xf numFmtId="0" fontId="11" fillId="0" borderId="0" xfId="0" applyFont="1" applyFill="1" applyBorder="1" applyAlignment="1">
      <alignment vertical="center" wrapText="1"/>
    </xf>
    <xf numFmtId="49" fontId="11" fillId="0" borderId="14" xfId="0" applyNumberFormat="1" applyFont="1" applyFill="1" applyBorder="1" applyAlignment="1">
      <alignment horizontal="left" vertical="top"/>
    </xf>
    <xf numFmtId="0" fontId="7" fillId="0" borderId="14" xfId="0" applyFont="1" applyFill="1" applyBorder="1" applyAlignment="1">
      <alignment horizontal="left" vertical="top" wrapText="1"/>
    </xf>
    <xf numFmtId="49" fontId="11" fillId="0" borderId="19" xfId="0" applyNumberFormat="1" applyFont="1" applyFill="1" applyBorder="1" applyAlignment="1">
      <alignment horizontal="center" vertical="top"/>
    </xf>
    <xf numFmtId="49" fontId="11" fillId="0" borderId="19" xfId="0" applyNumberFormat="1" applyFont="1" applyFill="1" applyBorder="1" applyAlignment="1">
      <alignment horizontal="center" vertical="center"/>
    </xf>
    <xf numFmtId="0" fontId="11" fillId="0" borderId="19" xfId="0" applyFont="1" applyFill="1" applyBorder="1" applyAlignment="1">
      <alignment horizontal="justify" vertical="top" wrapText="1"/>
    </xf>
    <xf numFmtId="0" fontId="11" fillId="0" borderId="19" xfId="0" applyFont="1" applyFill="1" applyBorder="1" applyAlignment="1">
      <alignment horizontal="center"/>
    </xf>
    <xf numFmtId="175" fontId="11" fillId="0" borderId="19" xfId="0" applyNumberFormat="1" applyFont="1" applyFill="1" applyBorder="1" applyAlignment="1">
      <alignment horizontal="right"/>
    </xf>
    <xf numFmtId="0" fontId="12" fillId="27" borderId="21" xfId="0" applyFont="1" applyFill="1" applyBorder="1" applyAlignment="1">
      <alignment vertical="top" wrapText="1"/>
    </xf>
    <xf numFmtId="49" fontId="11" fillId="29" borderId="14" xfId="0" applyNumberFormat="1" applyFont="1" applyFill="1" applyBorder="1" applyAlignment="1">
      <alignment horizontal="right" vertical="top"/>
    </xf>
    <xf numFmtId="49" fontId="11" fillId="29" borderId="14" xfId="0" applyNumberFormat="1" applyFont="1" applyFill="1" applyBorder="1" applyAlignment="1">
      <alignment horizontal="center" vertical="top"/>
    </xf>
    <xf numFmtId="0" fontId="7" fillId="29" borderId="14" xfId="0" applyFont="1" applyFill="1" applyBorder="1" applyAlignment="1">
      <alignment vertical="center" wrapText="1"/>
    </xf>
    <xf numFmtId="0" fontId="11" fillId="29" borderId="14" xfId="0" applyFont="1" applyFill="1" applyBorder="1" applyAlignment="1">
      <alignment horizontal="center"/>
    </xf>
    <xf numFmtId="4" fontId="11" fillId="29" borderId="14" xfId="0" applyNumberFormat="1" applyFont="1" applyFill="1" applyBorder="1" applyAlignment="1">
      <alignment horizontal="right"/>
    </xf>
    <xf numFmtId="4" fontId="11" fillId="29" borderId="14" xfId="0" applyNumberFormat="1" applyFont="1" applyFill="1" applyBorder="1" applyAlignment="1">
      <alignment horizontal="center"/>
    </xf>
    <xf numFmtId="175" fontId="11" fillId="29" borderId="14" xfId="0" applyNumberFormat="1" applyFont="1" applyFill="1" applyBorder="1" applyAlignment="1">
      <alignment horizontal="right"/>
    </xf>
    <xf numFmtId="49" fontId="7" fillId="0" borderId="0" xfId="0" applyNumberFormat="1" applyFont="1" applyFill="1" applyBorder="1" applyAlignment="1">
      <alignment horizontal="center" vertical="top"/>
    </xf>
    <xf numFmtId="49" fontId="11" fillId="0" borderId="0" xfId="0" applyNumberFormat="1" applyFont="1" applyFill="1" applyAlignment="1">
      <alignment horizontal="center" vertical="center"/>
    </xf>
    <xf numFmtId="49" fontId="7" fillId="0" borderId="0" xfId="0" applyNumberFormat="1" applyFont="1" applyFill="1" applyAlignment="1">
      <alignment horizontal="center" vertical="top"/>
    </xf>
    <xf numFmtId="0" fontId="7" fillId="0" borderId="0" xfId="0" applyFont="1" applyFill="1" applyBorder="1" applyAlignment="1">
      <alignment horizontal="left" vertical="top" wrapText="1"/>
    </xf>
    <xf numFmtId="0" fontId="11" fillId="0" borderId="14" xfId="0" applyFont="1" applyFill="1" applyBorder="1" applyAlignment="1" quotePrefix="1">
      <alignment vertical="center" wrapText="1"/>
    </xf>
    <xf numFmtId="0" fontId="7" fillId="0" borderId="0" xfId="0" applyFont="1" applyFill="1" applyBorder="1" applyAlignment="1">
      <alignment horizontal="center" vertical="top" wrapText="1"/>
    </xf>
    <xf numFmtId="49" fontId="7" fillId="0" borderId="0" xfId="0" applyNumberFormat="1" applyFont="1" applyFill="1" applyBorder="1" applyAlignment="1">
      <alignment horizontal="center" vertical="top"/>
    </xf>
    <xf numFmtId="0" fontId="7" fillId="0" borderId="0" xfId="0" applyFont="1" applyFill="1" applyAlignment="1">
      <alignment vertical="top" wrapText="1"/>
    </xf>
    <xf numFmtId="0" fontId="7" fillId="0" borderId="0" xfId="0" applyFont="1" applyFill="1" applyBorder="1" applyAlignment="1">
      <alignment vertical="top" wrapText="1"/>
    </xf>
    <xf numFmtId="0" fontId="7" fillId="0" borderId="14" xfId="0" applyFont="1" applyFill="1" applyBorder="1" applyAlignment="1">
      <alignment vertical="top" wrapText="1"/>
    </xf>
    <xf numFmtId="49" fontId="7" fillId="0" borderId="14" xfId="0" applyNumberFormat="1" applyFont="1" applyFill="1" applyBorder="1" applyAlignment="1">
      <alignment horizontal="center" vertical="top"/>
    </xf>
    <xf numFmtId="0" fontId="11" fillId="0" borderId="0" xfId="0" applyFont="1" applyBorder="1" applyAlignment="1">
      <alignment horizontal="justify" vertical="top" wrapText="1"/>
    </xf>
    <xf numFmtId="0" fontId="7" fillId="0" borderId="14" xfId="0" applyFont="1" applyFill="1" applyBorder="1" applyAlignment="1" quotePrefix="1">
      <alignment vertical="top" wrapText="1"/>
    </xf>
    <xf numFmtId="0" fontId="7" fillId="0" borderId="0" xfId="0" applyFont="1" applyFill="1" applyBorder="1" applyAlignment="1" quotePrefix="1">
      <alignment vertical="top" wrapText="1"/>
    </xf>
    <xf numFmtId="49" fontId="12" fillId="0" borderId="14" xfId="0" applyNumberFormat="1" applyFont="1" applyFill="1" applyBorder="1" applyAlignment="1">
      <alignment horizontal="center" vertical="top"/>
    </xf>
    <xf numFmtId="0" fontId="11" fillId="0" borderId="14" xfId="0" applyFont="1" applyBorder="1" applyAlignment="1">
      <alignment horizontal="justify" vertical="top" wrapText="1"/>
    </xf>
    <xf numFmtId="49" fontId="11" fillId="0" borderId="0" xfId="0" applyNumberFormat="1" applyFont="1" applyFill="1" applyAlignment="1">
      <alignment horizontal="center" vertical="top" wrapText="1"/>
    </xf>
    <xf numFmtId="0" fontId="11" fillId="0" borderId="0" xfId="0" applyFont="1" applyFill="1" applyBorder="1" applyAlignment="1">
      <alignment horizontal="left" vertical="top" wrapText="1"/>
    </xf>
    <xf numFmtId="4" fontId="11" fillId="0" borderId="0" xfId="0" applyNumberFormat="1" applyFont="1" applyFill="1" applyBorder="1" applyAlignment="1">
      <alignment horizontal="center" vertical="center"/>
    </xf>
    <xf numFmtId="4" fontId="11" fillId="0" borderId="19" xfId="0" applyNumberFormat="1" applyFont="1" applyFill="1" applyBorder="1" applyAlignment="1">
      <alignment horizontal="center"/>
    </xf>
    <xf numFmtId="0" fontId="7" fillId="0" borderId="0" xfId="0" applyFont="1" applyFill="1" applyBorder="1" applyAlignment="1">
      <alignment horizontal="justify" vertical="top" wrapText="1"/>
    </xf>
    <xf numFmtId="0" fontId="11" fillId="0"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175" fontId="12" fillId="0" borderId="0" xfId="0" applyNumberFormat="1" applyFont="1" applyFill="1" applyBorder="1" applyAlignment="1">
      <alignment horizontal="center" vertical="center"/>
    </xf>
    <xf numFmtId="0" fontId="11" fillId="0" borderId="14" xfId="0" applyFont="1" applyFill="1" applyBorder="1" applyAlignment="1">
      <alignment horizontal="left" vertical="center" wrapText="1"/>
    </xf>
    <xf numFmtId="4" fontId="11" fillId="0" borderId="14" xfId="0" applyNumberFormat="1" applyFont="1" applyFill="1" applyBorder="1" applyAlignment="1">
      <alignment horizontal="center" vertical="center"/>
    </xf>
    <xf numFmtId="175" fontId="11" fillId="0" borderId="14" xfId="0" applyNumberFormat="1" applyFont="1" applyFill="1" applyBorder="1" applyAlignment="1">
      <alignment horizontal="right" vertical="center"/>
    </xf>
    <xf numFmtId="4" fontId="11" fillId="0" borderId="0"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right"/>
      <protection locked="0"/>
    </xf>
    <xf numFmtId="4" fontId="13" fillId="0" borderId="0" xfId="0" applyNumberFormat="1" applyFont="1" applyFill="1" applyBorder="1" applyAlignment="1" applyProtection="1">
      <alignment horizontal="center" wrapText="1"/>
      <protection locked="0"/>
    </xf>
    <xf numFmtId="4" fontId="11" fillId="27" borderId="21"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175" fontId="11" fillId="0" borderId="14" xfId="0" applyNumberFormat="1" applyFont="1" applyFill="1" applyBorder="1" applyAlignment="1" applyProtection="1">
      <alignment horizontal="center" vertical="center"/>
      <protection locked="0"/>
    </xf>
    <xf numFmtId="175" fontId="11" fillId="0" borderId="0" xfId="0" applyNumberFormat="1" applyFont="1" applyFill="1" applyBorder="1" applyAlignment="1" applyProtection="1">
      <alignment horizontal="center" vertical="center"/>
      <protection locked="0"/>
    </xf>
    <xf numFmtId="4" fontId="11" fillId="0" borderId="14"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4" fontId="11" fillId="0" borderId="14"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center"/>
      <protection locked="0"/>
    </xf>
    <xf numFmtId="4" fontId="11" fillId="0" borderId="19" xfId="0" applyNumberFormat="1" applyFont="1" applyFill="1" applyBorder="1" applyAlignment="1" applyProtection="1">
      <alignment horizontal="center"/>
      <protection locked="0"/>
    </xf>
    <xf numFmtId="4" fontId="11" fillId="0" borderId="21" xfId="0" applyNumberFormat="1" applyFont="1" applyFill="1" applyBorder="1" applyAlignment="1" applyProtection="1">
      <alignment horizontal="center"/>
      <protection locked="0"/>
    </xf>
    <xf numFmtId="4" fontId="12" fillId="0" borderId="0" xfId="0" applyNumberFormat="1" applyFont="1" applyFill="1" applyBorder="1" applyAlignment="1" applyProtection="1">
      <alignment horizontal="center" vertical="center"/>
      <protection locked="0"/>
    </xf>
    <xf numFmtId="4" fontId="11" fillId="0" borderId="14" xfId="0" applyNumberFormat="1" applyFont="1" applyFill="1" applyBorder="1" applyAlignment="1" applyProtection="1">
      <alignment horizontal="center" vertical="center"/>
      <protection locked="0"/>
    </xf>
    <xf numFmtId="4" fontId="11" fillId="0" borderId="0" xfId="0" applyNumberFormat="1" applyFont="1" applyFill="1" applyAlignment="1" applyProtection="1">
      <alignment horizontal="center"/>
      <protection locked="0"/>
    </xf>
    <xf numFmtId="4" fontId="11" fillId="0" borderId="0" xfId="0" applyNumberFormat="1" applyFont="1" applyAlignment="1" applyProtection="1">
      <alignment horizontal="center"/>
      <protection locked="0"/>
    </xf>
    <xf numFmtId="4" fontId="11" fillId="0" borderId="0" xfId="0" applyNumberFormat="1" applyFont="1" applyAlignment="1" applyProtection="1">
      <alignment horizontal="right"/>
      <protection locked="0"/>
    </xf>
    <xf numFmtId="0" fontId="0" fillId="0" borderId="0" xfId="0" applyAlignment="1" applyProtection="1">
      <alignment/>
      <protection locked="0"/>
    </xf>
    <xf numFmtId="0" fontId="11" fillId="0" borderId="0" xfId="0" applyFont="1" applyFill="1" applyAlignment="1" applyProtection="1">
      <alignment horizontal="right"/>
      <protection locked="0"/>
    </xf>
    <xf numFmtId="4" fontId="11" fillId="0" borderId="0" xfId="0" applyNumberFormat="1" applyFont="1" applyFill="1" applyAlignment="1" applyProtection="1">
      <alignment horizontal="right"/>
      <protection locked="0"/>
    </xf>
    <xf numFmtId="4" fontId="11" fillId="0" borderId="0" xfId="0" applyNumberFormat="1" applyFont="1" applyFill="1" applyBorder="1" applyAlignment="1" applyProtection="1">
      <alignment horizontal="right" vertical="center"/>
      <protection locked="0"/>
    </xf>
    <xf numFmtId="4" fontId="11" fillId="0" borderId="0" xfId="0" applyNumberFormat="1" applyFont="1" applyFill="1" applyBorder="1" applyAlignment="1" applyProtection="1">
      <alignment/>
      <protection locked="0"/>
    </xf>
    <xf numFmtId="0" fontId="11" fillId="0" borderId="0" xfId="0" applyFont="1" applyFill="1" applyAlignment="1" applyProtection="1">
      <alignment horizontal="center"/>
      <protection locked="0"/>
    </xf>
    <xf numFmtId="0" fontId="7" fillId="0" borderId="0" xfId="0" applyFont="1" applyFill="1" applyAlignment="1" applyProtection="1">
      <alignment vertical="center" wrapText="1"/>
      <protection locked="0"/>
    </xf>
    <xf numFmtId="4" fontId="13" fillId="0" borderId="0" xfId="0" applyNumberFormat="1" applyFont="1" applyFill="1" applyBorder="1" applyAlignment="1">
      <alignment horizontal="center" wrapText="1"/>
    </xf>
    <xf numFmtId="0" fontId="11" fillId="0" borderId="0" xfId="0"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1" fillId="0" borderId="14" xfId="0" applyNumberFormat="1" applyFont="1" applyFill="1" applyBorder="1" applyAlignment="1">
      <alignment horizontal="right" vertical="center"/>
    </xf>
    <xf numFmtId="0" fontId="7" fillId="0" borderId="0" xfId="0" applyFont="1" applyAlignment="1" applyProtection="1">
      <alignment vertical="center" wrapText="1"/>
      <protection locked="0"/>
    </xf>
    <xf numFmtId="0" fontId="11" fillId="0" borderId="0" xfId="0" applyFont="1" applyFill="1" applyAlignment="1">
      <alignment horizontal="right"/>
    </xf>
    <xf numFmtId="0" fontId="0" fillId="0" borderId="0" xfId="0" applyAlignment="1">
      <alignment vertical="top" wrapText="1"/>
    </xf>
    <xf numFmtId="0" fontId="0" fillId="0" borderId="0" xfId="0" applyAlignment="1">
      <alignment vertical="center"/>
    </xf>
    <xf numFmtId="0" fontId="0" fillId="0" borderId="0" xfId="0" applyAlignment="1">
      <alignment horizontal="center" vertical="top"/>
    </xf>
    <xf numFmtId="0" fontId="1" fillId="0" borderId="0" xfId="0" applyFont="1" applyAlignment="1">
      <alignment/>
    </xf>
    <xf numFmtId="4" fontId="0" fillId="0" borderId="0" xfId="0" applyNumberFormat="1" applyAlignment="1">
      <alignment/>
    </xf>
    <xf numFmtId="0" fontId="31" fillId="0" borderId="0" xfId="0" applyFont="1" applyAlignment="1">
      <alignment/>
    </xf>
    <xf numFmtId="0" fontId="0" fillId="0" borderId="21" xfId="0" applyBorder="1" applyAlignment="1">
      <alignment vertical="center"/>
    </xf>
    <xf numFmtId="0" fontId="1" fillId="0" borderId="21" xfId="0" applyFont="1" applyBorder="1" applyAlignment="1">
      <alignment horizontal="center" vertical="center"/>
    </xf>
    <xf numFmtId="4" fontId="0" fillId="0" borderId="21" xfId="0" applyNumberFormat="1"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1" fillId="0" borderId="23" xfId="0" applyFont="1" applyBorder="1" applyAlignment="1">
      <alignment horizontal="center" vertical="center"/>
    </xf>
    <xf numFmtId="4" fontId="1" fillId="0" borderId="23" xfId="0" applyNumberFormat="1" applyFont="1" applyBorder="1" applyAlignment="1">
      <alignment vertical="center"/>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49" fontId="12" fillId="19" borderId="0" xfId="0" applyNumberFormat="1" applyFont="1" applyFill="1" applyBorder="1" applyAlignment="1">
      <alignment horizontal="left" vertical="top"/>
    </xf>
    <xf numFmtId="0" fontId="12" fillId="0" borderId="0" xfId="0" applyFont="1" applyFill="1" applyBorder="1" applyAlignment="1">
      <alignment horizontal="right" vertical="top" wrapText="1"/>
    </xf>
    <xf numFmtId="0" fontId="30" fillId="0" borderId="0" xfId="0" applyFont="1" applyFill="1" applyBorder="1" applyAlignment="1">
      <alignment horizontal="right" vertical="top" wrapText="1"/>
    </xf>
    <xf numFmtId="0" fontId="18" fillId="19" borderId="0" xfId="0" applyFont="1" applyFill="1" applyBorder="1" applyAlignment="1">
      <alignment horizontal="left" vertical="center" wrapText="1"/>
    </xf>
    <xf numFmtId="0" fontId="16" fillId="0" borderId="0" xfId="83" applyFont="1" applyAlignment="1">
      <alignment horizontal="center" vertical="center"/>
      <protection/>
    </xf>
    <xf numFmtId="0" fontId="24" fillId="0" borderId="16" xfId="83" applyFont="1" applyBorder="1" applyAlignment="1">
      <alignment vertical="center" wrapText="1"/>
      <protection/>
    </xf>
    <xf numFmtId="0" fontId="16" fillId="0" borderId="0" xfId="83" applyFont="1" applyBorder="1" applyAlignment="1">
      <alignment vertical="center" wrapText="1"/>
      <protection/>
    </xf>
    <xf numFmtId="0" fontId="18" fillId="19" borderId="0" xfId="0" applyFont="1" applyFill="1" applyBorder="1" applyAlignment="1">
      <alignment horizontal="left" vertical="top" wrapText="1"/>
    </xf>
    <xf numFmtId="0" fontId="18" fillId="19" borderId="24" xfId="0" applyFont="1" applyFill="1" applyBorder="1" applyAlignment="1">
      <alignment horizontal="left" vertical="center" wrapText="1"/>
    </xf>
    <xf numFmtId="0" fontId="24" fillId="0" borderId="25" xfId="83" applyFont="1" applyBorder="1" applyAlignment="1">
      <alignment vertical="center" wrapText="1"/>
      <protection/>
    </xf>
    <xf numFmtId="0" fontId="24" fillId="0" borderId="21" xfId="83" applyFont="1" applyBorder="1" applyAlignment="1">
      <alignment vertical="center" wrapText="1"/>
      <protection/>
    </xf>
    <xf numFmtId="0" fontId="24" fillId="0" borderId="26" xfId="83" applyFont="1" applyBorder="1" applyAlignment="1">
      <alignment vertical="center" wrapText="1"/>
      <protection/>
    </xf>
  </cellXfs>
  <cellStyles count="93">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2 2" xfId="35"/>
    <cellStyle name="Comma 2 3" xfId="36"/>
    <cellStyle name="Comma 2 3 2" xfId="37"/>
    <cellStyle name="Comma 2 3 3" xfId="38"/>
    <cellStyle name="Dobro" xfId="39"/>
    <cellStyle name="Hyperlink" xfId="40"/>
    <cellStyle name="Isticanje1" xfId="41"/>
    <cellStyle name="Isticanje2" xfId="42"/>
    <cellStyle name="Isticanje3" xfId="43"/>
    <cellStyle name="Isticanje4" xfId="44"/>
    <cellStyle name="Isticanje5" xfId="45"/>
    <cellStyle name="Isticanje6" xfId="46"/>
    <cellStyle name="Izlaz" xfId="47"/>
    <cellStyle name="Izračun" xfId="48"/>
    <cellStyle name="Loše" xfId="49"/>
    <cellStyle name="Naslov" xfId="50"/>
    <cellStyle name="Naslov 1" xfId="51"/>
    <cellStyle name="Naslov 2" xfId="52"/>
    <cellStyle name="Naslov 3" xfId="53"/>
    <cellStyle name="Naslov 4" xfId="54"/>
    <cellStyle name="Naslov 5" xfId="55"/>
    <cellStyle name="Neutralno" xfId="56"/>
    <cellStyle name="Normal 11" xfId="57"/>
    <cellStyle name="Normal 13" xfId="58"/>
    <cellStyle name="Normal 16" xfId="59"/>
    <cellStyle name="Normal 18" xfId="60"/>
    <cellStyle name="Normal 2" xfId="61"/>
    <cellStyle name="Normal 2 2" xfId="62"/>
    <cellStyle name="Normal 2 2 2" xfId="63"/>
    <cellStyle name="Normal 2 3" xfId="64"/>
    <cellStyle name="Normal 20" xfId="65"/>
    <cellStyle name="Normal 22" xfId="66"/>
    <cellStyle name="Normal 25" xfId="67"/>
    <cellStyle name="Normal 27" xfId="68"/>
    <cellStyle name="Normal 29" xfId="69"/>
    <cellStyle name="Normal 3" xfId="70"/>
    <cellStyle name="Normal 32" xfId="71"/>
    <cellStyle name="Normal 34" xfId="72"/>
    <cellStyle name="Normal 36" xfId="73"/>
    <cellStyle name="Normal 38" xfId="74"/>
    <cellStyle name="Normal 4" xfId="75"/>
    <cellStyle name="Normal 40" xfId="76"/>
    <cellStyle name="Normal 42" xfId="77"/>
    <cellStyle name="Normal 44" xfId="78"/>
    <cellStyle name="Normal 46" xfId="79"/>
    <cellStyle name="Normal 5" xfId="80"/>
    <cellStyle name="Normal 6" xfId="81"/>
    <cellStyle name="Normal 9" xfId="82"/>
    <cellStyle name="Normal_SEC 8 BQ Šibenik No 7 2" xfId="83"/>
    <cellStyle name="Normalno 2" xfId="84"/>
    <cellStyle name="Normalno 2 2" xfId="85"/>
    <cellStyle name="Normalno 3" xfId="86"/>
    <cellStyle name="Normalno 4" xfId="87"/>
    <cellStyle name="Obično 2" xfId="88"/>
    <cellStyle name="Percent 2" xfId="89"/>
    <cellStyle name="Percent 2 10" xfId="90"/>
    <cellStyle name="Percent 2 31" xfId="91"/>
    <cellStyle name="Percent" xfId="92"/>
    <cellStyle name="Postotak 2" xfId="93"/>
    <cellStyle name="Povezana ćelija" xfId="94"/>
    <cellStyle name="Followed Hyperlink" xfId="95"/>
    <cellStyle name="Provjera ćelije" xfId="96"/>
    <cellStyle name="STAVKE" xfId="97"/>
    <cellStyle name="Tekst objašnjenja" xfId="98"/>
    <cellStyle name="Tekst upozorenja" xfId="99"/>
    <cellStyle name="Ukupni zbroj" xfId="100"/>
    <cellStyle name="Ukupno" xfId="101"/>
    <cellStyle name="Unos" xfId="102"/>
    <cellStyle name="Currency" xfId="103"/>
    <cellStyle name="Currency [0]"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438150</xdr:colOff>
      <xdr:row>2</xdr:row>
      <xdr:rowOff>57150</xdr:rowOff>
    </xdr:to>
    <xdr:pic>
      <xdr:nvPicPr>
        <xdr:cNvPr id="1" name="Picture 1" descr="LABOS_LOGO"/>
        <xdr:cNvPicPr preferRelativeResize="1">
          <a:picLocks noChangeAspect="1"/>
        </xdr:cNvPicPr>
      </xdr:nvPicPr>
      <xdr:blipFill>
        <a:blip r:embed="rId1"/>
        <a:stretch>
          <a:fillRect/>
        </a:stretch>
      </xdr:blipFill>
      <xdr:spPr>
        <a:xfrm>
          <a:off x="9525" y="9525"/>
          <a:ext cx="1628775" cy="723900"/>
        </a:xfrm>
        <a:prstGeom prst="rect">
          <a:avLst/>
        </a:prstGeom>
        <a:noFill/>
        <a:ln w="9525" cmpd="sng">
          <a:noFill/>
        </a:ln>
      </xdr:spPr>
    </xdr:pic>
    <xdr:clientData/>
  </xdr:twoCellAnchor>
  <xdr:twoCellAnchor editAs="oneCell">
    <xdr:from>
      <xdr:col>2</xdr:col>
      <xdr:colOff>904875</xdr:colOff>
      <xdr:row>0</xdr:row>
      <xdr:rowOff>0</xdr:rowOff>
    </xdr:from>
    <xdr:to>
      <xdr:col>2</xdr:col>
      <xdr:colOff>2943225</xdr:colOff>
      <xdr:row>2</xdr:row>
      <xdr:rowOff>28575</xdr:rowOff>
    </xdr:to>
    <xdr:pic>
      <xdr:nvPicPr>
        <xdr:cNvPr id="2" name="Picture 2"/>
        <xdr:cNvPicPr preferRelativeResize="1">
          <a:picLocks noChangeAspect="1"/>
        </xdr:cNvPicPr>
      </xdr:nvPicPr>
      <xdr:blipFill>
        <a:blip r:embed="rId2"/>
        <a:stretch>
          <a:fillRect/>
        </a:stretch>
      </xdr:blipFill>
      <xdr:spPr>
        <a:xfrm>
          <a:off x="2105025" y="0"/>
          <a:ext cx="2038350" cy="704850"/>
        </a:xfrm>
        <a:prstGeom prst="rect">
          <a:avLst/>
        </a:prstGeom>
        <a:noFill/>
        <a:ln w="9525" cmpd="sng">
          <a:noFill/>
        </a:ln>
      </xdr:spPr>
    </xdr:pic>
    <xdr:clientData/>
  </xdr:twoCellAnchor>
  <xdr:oneCellAnchor>
    <xdr:from>
      <xdr:col>4</xdr:col>
      <xdr:colOff>314325</xdr:colOff>
      <xdr:row>157</xdr:row>
      <xdr:rowOff>0</xdr:rowOff>
    </xdr:from>
    <xdr:ext cx="209550" cy="285750"/>
    <xdr:sp fLocksText="0">
      <xdr:nvSpPr>
        <xdr:cNvPr id="3" name="TextBox 2"/>
        <xdr:cNvSpPr txBox="1">
          <a:spLocks noChangeArrowheads="1"/>
        </xdr:cNvSpPr>
      </xdr:nvSpPr>
      <xdr:spPr>
        <a:xfrm>
          <a:off x="5791200" y="50149125"/>
          <a:ext cx="209550" cy="285750"/>
        </a:xfrm>
        <a:prstGeom prst="rect">
          <a:avLst/>
        </a:prstGeom>
        <a:noFill/>
        <a:ln w="9525" cmpd="sng">
          <a:noFill/>
        </a:ln>
      </xdr:spPr>
      <xdr:txBody>
        <a:bodyPr vertOverflow="clip" wrap="square">
          <a:spAutoFit/>
        </a:bodyPr>
        <a:p>
          <a:pPr algn="l">
            <a:defRPr/>
          </a:pPr>
          <a:r>
            <a:rPr lang="en-US" cap="none" u="none" baseline="0">
              <a:latin typeface="HRHelvetica"/>
              <a:ea typeface="HRHelvetica"/>
              <a:cs typeface="HRHelvetic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438150</xdr:colOff>
      <xdr:row>2</xdr:row>
      <xdr:rowOff>57150</xdr:rowOff>
    </xdr:to>
    <xdr:pic>
      <xdr:nvPicPr>
        <xdr:cNvPr id="1" name="Picture 1" descr="LABOS_LOGO"/>
        <xdr:cNvPicPr preferRelativeResize="1">
          <a:picLocks noChangeAspect="1"/>
        </xdr:cNvPicPr>
      </xdr:nvPicPr>
      <xdr:blipFill>
        <a:blip r:embed="rId1"/>
        <a:stretch>
          <a:fillRect/>
        </a:stretch>
      </xdr:blipFill>
      <xdr:spPr>
        <a:xfrm>
          <a:off x="9525" y="9525"/>
          <a:ext cx="1628775" cy="619125"/>
        </a:xfrm>
        <a:prstGeom prst="rect">
          <a:avLst/>
        </a:prstGeom>
        <a:noFill/>
        <a:ln w="9525" cmpd="sng">
          <a:noFill/>
        </a:ln>
      </xdr:spPr>
    </xdr:pic>
    <xdr:clientData/>
  </xdr:twoCellAnchor>
  <xdr:twoCellAnchor editAs="oneCell">
    <xdr:from>
      <xdr:col>2</xdr:col>
      <xdr:colOff>904875</xdr:colOff>
      <xdr:row>0</xdr:row>
      <xdr:rowOff>0</xdr:rowOff>
    </xdr:from>
    <xdr:to>
      <xdr:col>2</xdr:col>
      <xdr:colOff>2943225</xdr:colOff>
      <xdr:row>2</xdr:row>
      <xdr:rowOff>133350</xdr:rowOff>
    </xdr:to>
    <xdr:pic>
      <xdr:nvPicPr>
        <xdr:cNvPr id="2" name="Picture 2"/>
        <xdr:cNvPicPr preferRelativeResize="1">
          <a:picLocks noChangeAspect="1"/>
        </xdr:cNvPicPr>
      </xdr:nvPicPr>
      <xdr:blipFill>
        <a:blip r:embed="rId2"/>
        <a:stretch>
          <a:fillRect/>
        </a:stretch>
      </xdr:blipFill>
      <xdr:spPr>
        <a:xfrm>
          <a:off x="2105025" y="0"/>
          <a:ext cx="2038350" cy="704850"/>
        </a:xfrm>
        <a:prstGeom prst="rect">
          <a:avLst/>
        </a:prstGeom>
        <a:noFill/>
        <a:ln w="9525" cmpd="sng">
          <a:noFill/>
        </a:ln>
      </xdr:spPr>
    </xdr:pic>
    <xdr:clientData/>
  </xdr:twoCellAnchor>
  <xdr:oneCellAnchor>
    <xdr:from>
      <xdr:col>4</xdr:col>
      <xdr:colOff>314325</xdr:colOff>
      <xdr:row>158</xdr:row>
      <xdr:rowOff>0</xdr:rowOff>
    </xdr:from>
    <xdr:ext cx="209550" cy="285750"/>
    <xdr:sp fLocksText="0">
      <xdr:nvSpPr>
        <xdr:cNvPr id="3" name="TextBox 2"/>
        <xdr:cNvSpPr txBox="1">
          <a:spLocks noChangeArrowheads="1"/>
        </xdr:cNvSpPr>
      </xdr:nvSpPr>
      <xdr:spPr>
        <a:xfrm>
          <a:off x="5791200" y="50187225"/>
          <a:ext cx="209550" cy="285750"/>
        </a:xfrm>
        <a:prstGeom prst="rect">
          <a:avLst/>
        </a:prstGeom>
        <a:noFill/>
        <a:ln w="9525" cmpd="sng">
          <a:noFill/>
        </a:ln>
      </xdr:spPr>
      <xdr:txBody>
        <a:bodyPr vertOverflow="clip" wrap="square">
          <a:spAutoFit/>
        </a:bodyPr>
        <a:p>
          <a:pPr algn="l">
            <a:defRPr/>
          </a:pPr>
          <a:r>
            <a:rPr lang="en-US" cap="none" u="none" baseline="0">
              <a:latin typeface="HRHelvetica"/>
              <a:ea typeface="HRHelvetica"/>
              <a:cs typeface="HRHelvetica"/>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438150</xdr:colOff>
      <xdr:row>2</xdr:row>
      <xdr:rowOff>57150</xdr:rowOff>
    </xdr:to>
    <xdr:pic>
      <xdr:nvPicPr>
        <xdr:cNvPr id="1" name="Picture 1" descr="LABOS_LOGO"/>
        <xdr:cNvPicPr preferRelativeResize="1">
          <a:picLocks noChangeAspect="1"/>
        </xdr:cNvPicPr>
      </xdr:nvPicPr>
      <xdr:blipFill>
        <a:blip r:embed="rId1"/>
        <a:stretch>
          <a:fillRect/>
        </a:stretch>
      </xdr:blipFill>
      <xdr:spPr>
        <a:xfrm>
          <a:off x="9525" y="9525"/>
          <a:ext cx="1485900" cy="609600"/>
        </a:xfrm>
        <a:prstGeom prst="rect">
          <a:avLst/>
        </a:prstGeom>
        <a:noFill/>
        <a:ln w="9525" cmpd="sng">
          <a:noFill/>
        </a:ln>
      </xdr:spPr>
    </xdr:pic>
    <xdr:clientData/>
  </xdr:twoCellAnchor>
  <xdr:twoCellAnchor>
    <xdr:from>
      <xdr:col>2</xdr:col>
      <xdr:colOff>438150</xdr:colOff>
      <xdr:row>0</xdr:row>
      <xdr:rowOff>114300</xdr:rowOff>
    </xdr:from>
    <xdr:to>
      <xdr:col>3</xdr:col>
      <xdr:colOff>466725</xdr:colOff>
      <xdr:row>2</xdr:row>
      <xdr:rowOff>114300</xdr:rowOff>
    </xdr:to>
    <xdr:sp>
      <xdr:nvSpPr>
        <xdr:cNvPr id="2" name="Rectangle 2"/>
        <xdr:cNvSpPr>
          <a:spLocks/>
        </xdr:cNvSpPr>
      </xdr:nvSpPr>
      <xdr:spPr>
        <a:xfrm>
          <a:off x="1495425" y="114300"/>
          <a:ext cx="1819275" cy="561975"/>
        </a:xfrm>
        <a:prstGeom prst="rect">
          <a:avLst/>
        </a:prstGeom>
        <a:solidFill>
          <a:srgbClr val="FFFFFF"/>
        </a:solidFill>
        <a:ln w="9525" cmpd="sng">
          <a:noFill/>
        </a:ln>
      </xdr:spPr>
      <xdr:txBody>
        <a:bodyPr vertOverflow="clip" wrap="square" lIns="90000" tIns="18000" rIns="18000" bIns="0"/>
        <a:p>
          <a:pPr algn="ctr">
            <a:defRPr/>
          </a:pPr>
          <a:r>
            <a:rPr lang="en-US" cap="none" sz="800" b="1" i="0" u="none" baseline="0">
              <a:solidFill>
                <a:srgbClr val="000000"/>
              </a:solidFill>
            </a:rPr>
            <a:t>LABOS d.o.o 
</a:t>
          </a:r>
          <a:r>
            <a:rPr lang="en-US" cap="none" sz="800" b="1" i="0" u="none" baseline="0">
              <a:solidFill>
                <a:srgbClr val="000000"/>
              </a:solidFill>
            </a:rPr>
            <a:t>VARAŽDIN</a:t>
          </a:r>
          <a:r>
            <a:rPr lang="en-US" cap="none" sz="500" b="0" i="0" u="none" baseline="0">
              <a:solidFill>
                <a:srgbClr val="000000"/>
              </a:solidFill>
            </a:rPr>
            <a:t>
</a:t>
          </a:r>
          <a:r>
            <a:rPr lang="en-US" cap="none" sz="700" b="0" i="0" u="none" baseline="0">
              <a:solidFill>
                <a:srgbClr val="000000"/>
              </a:solidFill>
            </a:rPr>
            <a:t>Pavlinska 5, 42000 VARAŽDIN
</a:t>
          </a:r>
          <a:r>
            <a:rPr lang="en-US" cap="none" sz="700" b="0" i="0" u="none" baseline="0">
              <a:solidFill>
                <a:srgbClr val="000000"/>
              </a:solidFill>
            </a:rPr>
            <a:t>Tel: 042/215-270; Fax: 042/321-909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301"/>
  <sheetViews>
    <sheetView view="pageBreakPreview" zoomScale="120" zoomScaleSheetLayoutView="120" zoomScalePageLayoutView="0" workbookViewId="0" topLeftCell="A1">
      <pane ySplit="5" topLeftCell="A15" activePane="bottomLeft" state="frozen"/>
      <selection pane="topLeft" activeCell="A1" sqref="A1"/>
      <selection pane="bottomLeft" activeCell="F22" sqref="F22"/>
    </sheetView>
  </sheetViews>
  <sheetFormatPr defaultColWidth="9" defaultRowHeight="15"/>
  <cols>
    <col min="1" max="1" width="5.796875" style="14" customWidth="1"/>
    <col min="2" max="2" width="6.796875" style="27" customWidth="1"/>
    <col min="3" max="3" width="39.69921875" style="22" customWidth="1"/>
    <col min="4" max="4" width="5.19921875" style="23" customWidth="1"/>
    <col min="5" max="5" width="8" style="24" bestFit="1" customWidth="1"/>
    <col min="6" max="6" width="5.8984375" style="24" customWidth="1"/>
    <col min="7" max="7" width="8.296875" style="25" customWidth="1"/>
    <col min="8" max="8" width="9" style="9" customWidth="1"/>
    <col min="9" max="16384" width="9" style="3" customWidth="1"/>
  </cols>
  <sheetData>
    <row r="1" spans="1:7" s="40" customFormat="1" ht="41.25" customHeight="1">
      <c r="A1" s="328"/>
      <c r="B1" s="328"/>
      <c r="C1" s="38"/>
      <c r="D1" s="39" t="s">
        <v>134</v>
      </c>
      <c r="E1" s="329" t="s">
        <v>257</v>
      </c>
      <c r="F1" s="330"/>
      <c r="G1" s="330"/>
    </row>
    <row r="2" spans="1:7" s="40" customFormat="1" ht="12">
      <c r="A2" s="56"/>
      <c r="B2" s="42"/>
      <c r="C2" s="43"/>
      <c r="D2" s="44"/>
      <c r="E2" s="55"/>
      <c r="F2" s="44"/>
      <c r="G2" s="44"/>
    </row>
    <row r="3" spans="1:19" s="47" customFormat="1" ht="12" customHeight="1" thickBot="1">
      <c r="A3" s="56"/>
      <c r="B3" s="41"/>
      <c r="C3" s="45"/>
      <c r="D3" s="46" t="s">
        <v>135</v>
      </c>
      <c r="E3" s="331" t="s">
        <v>132</v>
      </c>
      <c r="F3" s="331"/>
      <c r="G3" s="331"/>
      <c r="H3" s="40"/>
      <c r="I3" s="40"/>
      <c r="J3" s="40"/>
      <c r="K3" s="40"/>
      <c r="L3" s="40"/>
      <c r="M3" s="40"/>
      <c r="N3" s="40"/>
      <c r="O3" s="40"/>
      <c r="P3" s="40"/>
      <c r="Q3" s="40"/>
      <c r="R3" s="40"/>
      <c r="S3" s="40"/>
    </row>
    <row r="4" spans="1:19" s="1" customFormat="1" ht="14.25" thickBot="1" thickTop="1">
      <c r="A4" s="57"/>
      <c r="B4" s="48"/>
      <c r="C4" s="49"/>
      <c r="D4" s="50"/>
      <c r="E4" s="51"/>
      <c r="F4" s="114"/>
      <c r="G4" s="203" t="s">
        <v>168</v>
      </c>
      <c r="R4" s="61"/>
      <c r="S4" s="61"/>
    </row>
    <row r="5" spans="1:19" s="7" customFormat="1" ht="40.5" customHeight="1" thickBot="1">
      <c r="A5" s="116" t="s">
        <v>112</v>
      </c>
      <c r="B5" s="28" t="s">
        <v>111</v>
      </c>
      <c r="C5" s="16" t="s">
        <v>102</v>
      </c>
      <c r="D5" s="17" t="s">
        <v>113</v>
      </c>
      <c r="E5" s="58" t="s">
        <v>146</v>
      </c>
      <c r="F5" s="58" t="s">
        <v>114</v>
      </c>
      <c r="G5" s="18" t="s">
        <v>115</v>
      </c>
      <c r="H5" s="10"/>
      <c r="R5" s="62"/>
      <c r="S5" s="62"/>
    </row>
    <row r="6" spans="1:7" ht="30" customHeight="1">
      <c r="A6" s="117"/>
      <c r="B6" s="118"/>
      <c r="C6" s="119" t="s">
        <v>137</v>
      </c>
      <c r="D6" s="120"/>
      <c r="E6" s="121"/>
      <c r="F6" s="122"/>
      <c r="G6" s="123"/>
    </row>
    <row r="7" spans="1:7" s="9" customFormat="1" ht="15">
      <c r="A7" s="124"/>
      <c r="B7" s="99"/>
      <c r="C7" s="125"/>
      <c r="D7" s="19"/>
      <c r="E7" s="20"/>
      <c r="F7" s="281"/>
      <c r="G7" s="126"/>
    </row>
    <row r="8" spans="1:7" ht="11.25">
      <c r="A8" s="124"/>
      <c r="B8" s="26"/>
      <c r="C8" s="21"/>
      <c r="D8" s="19"/>
      <c r="E8" s="20"/>
      <c r="F8" s="282"/>
      <c r="G8" s="15"/>
    </row>
    <row r="9" spans="1:7" ht="11.25">
      <c r="A9" s="124"/>
      <c r="B9" s="26"/>
      <c r="C9" s="21" t="s">
        <v>131</v>
      </c>
      <c r="D9" s="19"/>
      <c r="E9" s="20"/>
      <c r="F9" s="282"/>
      <c r="G9" s="15"/>
    </row>
    <row r="10" spans="1:8" s="2" customFormat="1" ht="67.5">
      <c r="A10" s="124"/>
      <c r="B10" s="26"/>
      <c r="C10" s="129" t="s">
        <v>116</v>
      </c>
      <c r="D10" s="130"/>
      <c r="E10" s="59"/>
      <c r="F10" s="281"/>
      <c r="G10" s="111"/>
      <c r="H10" s="5"/>
    </row>
    <row r="11" spans="1:8" s="2" customFormat="1" ht="45">
      <c r="A11" s="124"/>
      <c r="B11" s="26"/>
      <c r="C11" s="129" t="s">
        <v>133</v>
      </c>
      <c r="D11" s="130"/>
      <c r="E11" s="59"/>
      <c r="F11" s="281"/>
      <c r="G11" s="111"/>
      <c r="H11" s="5"/>
    </row>
    <row r="12" spans="1:8" s="2" customFormat="1" ht="60" customHeight="1">
      <c r="A12" s="124"/>
      <c r="B12" s="26"/>
      <c r="C12" s="129" t="s">
        <v>144</v>
      </c>
      <c r="D12" s="130"/>
      <c r="E12" s="59"/>
      <c r="F12" s="281"/>
      <c r="G12" s="111"/>
      <c r="H12" s="5"/>
    </row>
    <row r="13" spans="1:8" s="2" customFormat="1" ht="67.5">
      <c r="A13" s="99"/>
      <c r="B13" s="99"/>
      <c r="C13" s="129" t="s">
        <v>121</v>
      </c>
      <c r="D13" s="130"/>
      <c r="E13" s="59"/>
      <c r="F13" s="283"/>
      <c r="G13" s="111"/>
      <c r="H13" s="5"/>
    </row>
    <row r="14" spans="1:8" s="2" customFormat="1" ht="36.75" customHeight="1">
      <c r="A14" s="99"/>
      <c r="B14" s="99"/>
      <c r="C14" s="129" t="s">
        <v>122</v>
      </c>
      <c r="D14" s="130"/>
      <c r="E14" s="59"/>
      <c r="F14" s="281"/>
      <c r="G14" s="111"/>
      <c r="H14" s="5"/>
    </row>
    <row r="15" spans="1:8" s="2" customFormat="1" ht="56.25">
      <c r="A15" s="99"/>
      <c r="B15" s="99"/>
      <c r="C15" s="129" t="s">
        <v>143</v>
      </c>
      <c r="D15" s="130"/>
      <c r="E15" s="59"/>
      <c r="F15" s="281"/>
      <c r="G15" s="111"/>
      <c r="H15" s="5"/>
    </row>
    <row r="16" spans="1:8" s="2" customFormat="1" ht="11.25">
      <c r="A16" s="99"/>
      <c r="B16" s="99"/>
      <c r="C16" s="129"/>
      <c r="D16" s="130"/>
      <c r="E16" s="59"/>
      <c r="F16" s="281"/>
      <c r="G16" s="111"/>
      <c r="H16" s="5"/>
    </row>
    <row r="17" spans="1:8" s="4" customFormat="1" ht="11.25">
      <c r="A17" s="157" t="s">
        <v>97</v>
      </c>
      <c r="B17" s="157"/>
      <c r="C17" s="158" t="s">
        <v>93</v>
      </c>
      <c r="D17" s="159"/>
      <c r="E17" s="160"/>
      <c r="F17" s="284"/>
      <c r="G17" s="161"/>
      <c r="H17" s="8"/>
    </row>
    <row r="18" spans="1:8" s="4" customFormat="1" ht="11.25">
      <c r="A18" s="131"/>
      <c r="B18" s="131"/>
      <c r="C18" s="132"/>
      <c r="D18" s="133"/>
      <c r="E18" s="134"/>
      <c r="F18" s="281"/>
      <c r="G18" s="135"/>
      <c r="H18" s="8"/>
    </row>
    <row r="19" spans="1:8" s="4" customFormat="1" ht="11.25">
      <c r="A19" s="136" t="s">
        <v>119</v>
      </c>
      <c r="B19" s="136" t="s">
        <v>147</v>
      </c>
      <c r="C19" s="206" t="s">
        <v>148</v>
      </c>
      <c r="D19" s="138"/>
      <c r="E19" s="139"/>
      <c r="F19" s="285"/>
      <c r="G19" s="135"/>
      <c r="H19" s="8"/>
    </row>
    <row r="20" spans="1:8" s="4" customFormat="1" ht="11.25">
      <c r="A20" s="136"/>
      <c r="B20" s="136" t="s">
        <v>149</v>
      </c>
      <c r="C20" s="206" t="s">
        <v>150</v>
      </c>
      <c r="D20" s="138"/>
      <c r="E20" s="139"/>
      <c r="F20" s="285"/>
      <c r="G20" s="135"/>
      <c r="H20" s="8"/>
    </row>
    <row r="21" spans="1:8" s="4" customFormat="1" ht="57" customHeight="1">
      <c r="A21" s="140"/>
      <c r="B21" s="140"/>
      <c r="C21" s="151" t="s">
        <v>151</v>
      </c>
      <c r="D21" s="138"/>
      <c r="E21" s="139"/>
      <c r="F21" s="286"/>
      <c r="G21" s="135"/>
      <c r="H21" s="8"/>
    </row>
    <row r="22" spans="1:8" s="4" customFormat="1" ht="12" customHeight="1">
      <c r="A22" s="141"/>
      <c r="B22" s="141"/>
      <c r="C22" s="207" t="s">
        <v>100</v>
      </c>
      <c r="D22" s="142" t="s">
        <v>101</v>
      </c>
      <c r="E22" s="143">
        <v>102</v>
      </c>
      <c r="F22" s="287"/>
      <c r="G22" s="144">
        <f>E22*F22</f>
        <v>0</v>
      </c>
      <c r="H22" s="8"/>
    </row>
    <row r="23" spans="1:8" s="4" customFormat="1" ht="12" customHeight="1">
      <c r="A23" s="136"/>
      <c r="B23" s="136"/>
      <c r="C23" s="137"/>
      <c r="D23" s="138"/>
      <c r="E23" s="139"/>
      <c r="F23" s="288"/>
      <c r="G23" s="112"/>
      <c r="H23" s="8"/>
    </row>
    <row r="24" spans="1:7" s="5" customFormat="1" ht="11.25">
      <c r="A24" s="163"/>
      <c r="B24" s="157"/>
      <c r="C24" s="158" t="s">
        <v>95</v>
      </c>
      <c r="D24" s="159"/>
      <c r="E24" s="160"/>
      <c r="F24" s="284"/>
      <c r="G24" s="164">
        <f>SUM(G19:G23)</f>
        <v>0</v>
      </c>
    </row>
    <row r="25" spans="1:7" s="5" customFormat="1" ht="11.25">
      <c r="A25" s="99"/>
      <c r="B25" s="131"/>
      <c r="C25" s="171"/>
      <c r="D25" s="133"/>
      <c r="E25" s="134"/>
      <c r="F25" s="281"/>
      <c r="G25" s="162"/>
    </row>
    <row r="26" spans="1:7" s="5" customFormat="1" ht="11.25">
      <c r="A26" s="99"/>
      <c r="B26" s="99"/>
      <c r="C26" s="21"/>
      <c r="D26" s="130"/>
      <c r="E26" s="59"/>
      <c r="F26" s="281"/>
      <c r="G26" s="112"/>
    </row>
    <row r="27" spans="1:7" s="5" customFormat="1" ht="11.25">
      <c r="A27" s="157" t="s">
        <v>98</v>
      </c>
      <c r="B27" s="157"/>
      <c r="C27" s="158" t="s">
        <v>92</v>
      </c>
      <c r="D27" s="159"/>
      <c r="E27" s="160"/>
      <c r="F27" s="284"/>
      <c r="G27" s="164"/>
    </row>
    <row r="28" spans="1:7" s="5" customFormat="1" ht="11.25">
      <c r="A28" s="131"/>
      <c r="B28" s="131"/>
      <c r="C28" s="132"/>
      <c r="D28" s="133"/>
      <c r="E28" s="134"/>
      <c r="F28" s="281"/>
      <c r="G28" s="162"/>
    </row>
    <row r="29" spans="1:7" s="5" customFormat="1" ht="11.25">
      <c r="A29" s="99" t="s">
        <v>153</v>
      </c>
      <c r="B29" s="99" t="s">
        <v>156</v>
      </c>
      <c r="C29" s="21" t="s">
        <v>157</v>
      </c>
      <c r="D29" s="130"/>
      <c r="E29" s="59"/>
      <c r="F29" s="281"/>
      <c r="G29" s="112"/>
    </row>
    <row r="30" spans="1:7" s="5" customFormat="1" ht="68.25" customHeight="1">
      <c r="A30" s="99"/>
      <c r="B30" s="150"/>
      <c r="C30" s="129" t="s">
        <v>176</v>
      </c>
      <c r="D30" s="130"/>
      <c r="E30" s="59"/>
      <c r="F30" s="281"/>
      <c r="G30" s="112"/>
    </row>
    <row r="31" spans="1:7" s="5" customFormat="1" ht="11.25">
      <c r="A31" s="99"/>
      <c r="B31" s="150"/>
      <c r="C31" s="21" t="s">
        <v>100</v>
      </c>
      <c r="D31" s="130"/>
      <c r="E31" s="59"/>
      <c r="F31" s="281"/>
      <c r="G31" s="112"/>
    </row>
    <row r="32" spans="1:7" s="5" customFormat="1" ht="11.25">
      <c r="A32" s="145"/>
      <c r="B32" s="145"/>
      <c r="C32" s="152" t="s">
        <v>158</v>
      </c>
      <c r="D32" s="146" t="s">
        <v>96</v>
      </c>
      <c r="E32" s="147">
        <v>260</v>
      </c>
      <c r="F32" s="289"/>
      <c r="G32" s="144">
        <f>E32*$F32</f>
        <v>0</v>
      </c>
    </row>
    <row r="33" spans="1:7" s="5" customFormat="1" ht="11.25">
      <c r="A33" s="131"/>
      <c r="B33" s="131"/>
      <c r="C33" s="132"/>
      <c r="D33" s="133"/>
      <c r="E33" s="134"/>
      <c r="F33" s="281"/>
      <c r="G33" s="162"/>
    </row>
    <row r="34" spans="1:8" s="6" customFormat="1" ht="11.25">
      <c r="A34" s="99" t="s">
        <v>120</v>
      </c>
      <c r="B34" s="99" t="s">
        <v>94</v>
      </c>
      <c r="C34" s="21" t="s">
        <v>108</v>
      </c>
      <c r="D34" s="130"/>
      <c r="E34" s="59"/>
      <c r="F34" s="281"/>
      <c r="G34" s="112"/>
      <c r="H34" s="5"/>
    </row>
    <row r="35" spans="1:8" s="6" customFormat="1" ht="81" customHeight="1">
      <c r="A35" s="150"/>
      <c r="B35" s="150"/>
      <c r="C35" s="129" t="s">
        <v>154</v>
      </c>
      <c r="D35" s="130"/>
      <c r="E35" s="59"/>
      <c r="F35" s="281"/>
      <c r="G35" s="112"/>
      <c r="H35" s="5"/>
    </row>
    <row r="36" spans="1:8" s="6" customFormat="1" ht="11.25">
      <c r="A36" s="150"/>
      <c r="B36" s="150"/>
      <c r="C36" s="21" t="s">
        <v>100</v>
      </c>
      <c r="D36" s="130"/>
      <c r="E36" s="59"/>
      <c r="F36" s="281"/>
      <c r="G36" s="112"/>
      <c r="H36" s="5"/>
    </row>
    <row r="37" spans="1:8" s="6" customFormat="1" ht="11.25">
      <c r="A37" s="99"/>
      <c r="B37" s="99"/>
      <c r="C37" s="151" t="s">
        <v>107</v>
      </c>
      <c r="D37" s="130"/>
      <c r="E37" s="130"/>
      <c r="F37" s="290"/>
      <c r="G37" s="112"/>
      <c r="H37" s="5"/>
    </row>
    <row r="38" spans="1:9" s="6" customFormat="1" ht="12.75" customHeight="1">
      <c r="A38" s="145"/>
      <c r="B38" s="145" t="s">
        <v>109</v>
      </c>
      <c r="C38" s="152" t="s">
        <v>117</v>
      </c>
      <c r="D38" s="146" t="s">
        <v>96</v>
      </c>
      <c r="E38" s="147">
        <v>101</v>
      </c>
      <c r="F38" s="289"/>
      <c r="G38" s="144">
        <f>E38*$F38</f>
        <v>0</v>
      </c>
      <c r="H38" s="8"/>
      <c r="I38" s="4"/>
    </row>
    <row r="39" spans="1:9" s="6" customFormat="1" ht="12.75" customHeight="1">
      <c r="A39" s="99"/>
      <c r="B39" s="99"/>
      <c r="C39" s="151"/>
      <c r="D39" s="130"/>
      <c r="E39" s="59"/>
      <c r="F39" s="281"/>
      <c r="G39" s="112"/>
      <c r="H39" s="8"/>
      <c r="I39" s="4"/>
    </row>
    <row r="40" spans="1:9" s="6" customFormat="1" ht="12.75" customHeight="1">
      <c r="A40" s="99" t="s">
        <v>124</v>
      </c>
      <c r="B40" s="99" t="s">
        <v>162</v>
      </c>
      <c r="C40" s="151" t="s">
        <v>163</v>
      </c>
      <c r="D40" s="130"/>
      <c r="E40" s="59"/>
      <c r="F40" s="281"/>
      <c r="G40" s="112"/>
      <c r="H40" s="8"/>
      <c r="I40" s="4"/>
    </row>
    <row r="41" spans="1:9" s="6" customFormat="1" ht="12.75" customHeight="1">
      <c r="A41" s="99"/>
      <c r="B41" s="99" t="s">
        <v>164</v>
      </c>
      <c r="C41" s="151" t="s">
        <v>165</v>
      </c>
      <c r="D41" s="130"/>
      <c r="E41" s="59"/>
      <c r="F41" s="281"/>
      <c r="G41" s="112"/>
      <c r="H41" s="8"/>
      <c r="I41" s="4"/>
    </row>
    <row r="42" spans="1:9" s="6" customFormat="1" ht="33.75" customHeight="1">
      <c r="A42" s="99"/>
      <c r="B42" s="150"/>
      <c r="C42" s="129" t="s">
        <v>166</v>
      </c>
      <c r="D42" s="130"/>
      <c r="E42" s="59"/>
      <c r="F42" s="281"/>
      <c r="G42" s="112"/>
      <c r="H42" s="8"/>
      <c r="I42" s="4"/>
    </row>
    <row r="43" spans="1:9" s="6" customFormat="1" ht="12.75" customHeight="1">
      <c r="A43" s="99"/>
      <c r="B43" s="150"/>
      <c r="C43" s="129" t="s">
        <v>100</v>
      </c>
      <c r="D43" s="130"/>
      <c r="E43" s="59"/>
      <c r="F43" s="281"/>
      <c r="G43" s="112"/>
      <c r="H43" s="8"/>
      <c r="I43" s="4"/>
    </row>
    <row r="44" spans="1:9" s="6" customFormat="1" ht="12.75" customHeight="1">
      <c r="A44" s="145"/>
      <c r="B44" s="145"/>
      <c r="C44" s="166" t="s">
        <v>167</v>
      </c>
      <c r="D44" s="146" t="s">
        <v>105</v>
      </c>
      <c r="E44" s="147">
        <v>371</v>
      </c>
      <c r="F44" s="289"/>
      <c r="G44" s="144">
        <f>E44*$F44</f>
        <v>0</v>
      </c>
      <c r="H44" s="8"/>
      <c r="I44" s="4"/>
    </row>
    <row r="45" spans="1:9" s="6" customFormat="1" ht="12.75" customHeight="1">
      <c r="A45" s="99"/>
      <c r="B45" s="99"/>
      <c r="C45" s="151"/>
      <c r="D45" s="130"/>
      <c r="E45" s="59"/>
      <c r="F45" s="281"/>
      <c r="G45" s="112"/>
      <c r="H45" s="8"/>
      <c r="I45" s="4"/>
    </row>
    <row r="46" spans="1:9" s="6" customFormat="1" ht="12.75" customHeight="1">
      <c r="A46" s="99" t="s">
        <v>159</v>
      </c>
      <c r="B46" s="99"/>
      <c r="C46" s="212" t="s">
        <v>177</v>
      </c>
      <c r="D46" s="130"/>
      <c r="E46" s="59"/>
      <c r="F46" s="281"/>
      <c r="G46" s="112"/>
      <c r="H46" s="8"/>
      <c r="I46" s="4"/>
    </row>
    <row r="47" spans="1:9" s="6" customFormat="1" ht="12.75" customHeight="1">
      <c r="A47" s="29" t="s">
        <v>178</v>
      </c>
      <c r="B47" s="29" t="s">
        <v>160</v>
      </c>
      <c r="C47" s="21" t="s">
        <v>161</v>
      </c>
      <c r="D47" s="130"/>
      <c r="E47" s="59"/>
      <c r="F47" s="281"/>
      <c r="G47" s="112"/>
      <c r="H47" s="8"/>
      <c r="I47" s="4"/>
    </row>
    <row r="48" spans="1:9" s="6" customFormat="1" ht="101.25">
      <c r="A48" s="29"/>
      <c r="B48" s="29"/>
      <c r="C48" s="129" t="s">
        <v>170</v>
      </c>
      <c r="D48" s="130"/>
      <c r="E48" s="59"/>
      <c r="F48" s="290"/>
      <c r="G48" s="112"/>
      <c r="H48" s="8"/>
      <c r="I48" s="4"/>
    </row>
    <row r="49" spans="1:9" s="6" customFormat="1" ht="12.75" customHeight="1">
      <c r="A49" s="29"/>
      <c r="B49" s="29"/>
      <c r="C49" s="129" t="s">
        <v>100</v>
      </c>
      <c r="D49" s="130"/>
      <c r="E49" s="59"/>
      <c r="F49" s="290"/>
      <c r="G49" s="112"/>
      <c r="H49" s="8"/>
      <c r="I49" s="4"/>
    </row>
    <row r="50" spans="1:9" s="6" customFormat="1" ht="12.75" customHeight="1">
      <c r="A50" s="155"/>
      <c r="B50" s="155"/>
      <c r="C50" s="166" t="s">
        <v>171</v>
      </c>
      <c r="D50" s="146" t="s">
        <v>96</v>
      </c>
      <c r="E50" s="147">
        <v>94</v>
      </c>
      <c r="F50" s="289"/>
      <c r="G50" s="144">
        <f>E50*$F50</f>
        <v>0</v>
      </c>
      <c r="H50" s="8"/>
      <c r="I50" s="4"/>
    </row>
    <row r="51" spans="1:9" s="6" customFormat="1" ht="14.25" customHeight="1">
      <c r="A51" s="29"/>
      <c r="B51" s="154"/>
      <c r="C51" s="129"/>
      <c r="D51" s="130"/>
      <c r="E51" s="59"/>
      <c r="F51" s="290"/>
      <c r="G51" s="112"/>
      <c r="H51" s="8"/>
      <c r="I51" s="4"/>
    </row>
    <row r="52" spans="1:8" s="6" customFormat="1" ht="10.5" customHeight="1">
      <c r="A52" s="99" t="s">
        <v>169</v>
      </c>
      <c r="B52" s="99" t="s">
        <v>138</v>
      </c>
      <c r="C52" s="21" t="s">
        <v>139</v>
      </c>
      <c r="D52" s="130"/>
      <c r="E52" s="59"/>
      <c r="F52" s="281"/>
      <c r="G52" s="112"/>
      <c r="H52" s="5"/>
    </row>
    <row r="53" spans="1:8" s="6" customFormat="1" ht="45">
      <c r="A53" s="99"/>
      <c r="B53" s="99"/>
      <c r="C53" s="129" t="s">
        <v>140</v>
      </c>
      <c r="D53" s="130"/>
      <c r="E53" s="59"/>
      <c r="F53" s="290"/>
      <c r="G53" s="112"/>
      <c r="H53" s="5"/>
    </row>
    <row r="54" spans="1:8" s="6" customFormat="1" ht="11.25">
      <c r="A54" s="99"/>
      <c r="B54" s="99" t="s">
        <v>141</v>
      </c>
      <c r="C54" s="21" t="s">
        <v>123</v>
      </c>
      <c r="D54" s="130"/>
      <c r="E54" s="59"/>
      <c r="F54" s="281"/>
      <c r="G54" s="112"/>
      <c r="H54" s="5"/>
    </row>
    <row r="55" spans="1:8" s="6" customFormat="1" ht="70.5" customHeight="1">
      <c r="A55" s="150"/>
      <c r="B55" s="150"/>
      <c r="C55" s="129" t="s">
        <v>142</v>
      </c>
      <c r="D55" s="130"/>
      <c r="E55" s="59"/>
      <c r="F55" s="290"/>
      <c r="G55" s="112"/>
      <c r="H55" s="5"/>
    </row>
    <row r="56" spans="1:8" s="6" customFormat="1" ht="12.75" customHeight="1">
      <c r="A56" s="150"/>
      <c r="B56" s="150"/>
      <c r="C56" s="129" t="s">
        <v>100</v>
      </c>
      <c r="D56" s="130"/>
      <c r="E56" s="59"/>
      <c r="F56" s="290"/>
      <c r="G56" s="112"/>
      <c r="H56" s="5"/>
    </row>
    <row r="57" spans="1:8" s="6" customFormat="1" ht="12.75" customHeight="1">
      <c r="A57" s="145"/>
      <c r="B57" s="145"/>
      <c r="C57" s="156" t="s">
        <v>155</v>
      </c>
      <c r="D57" s="146" t="s">
        <v>105</v>
      </c>
      <c r="E57" s="147">
        <v>773</v>
      </c>
      <c r="F57" s="289"/>
      <c r="G57" s="144">
        <f>E57*F57</f>
        <v>0</v>
      </c>
      <c r="H57" s="5"/>
    </row>
    <row r="58" spans="1:9" s="60" customFormat="1" ht="11.25">
      <c r="A58" s="99"/>
      <c r="B58" s="99"/>
      <c r="C58" s="21"/>
      <c r="D58" s="130"/>
      <c r="E58" s="59"/>
      <c r="F58" s="281"/>
      <c r="G58" s="112"/>
      <c r="H58" s="8"/>
      <c r="I58" s="4"/>
    </row>
    <row r="59" spans="1:7" s="5" customFormat="1" ht="11.25">
      <c r="A59" s="163"/>
      <c r="B59" s="157"/>
      <c r="C59" s="158" t="s">
        <v>110</v>
      </c>
      <c r="D59" s="159"/>
      <c r="E59" s="228"/>
      <c r="F59" s="284"/>
      <c r="G59" s="164">
        <f>SUM(G32:G58)</f>
        <v>0</v>
      </c>
    </row>
    <row r="60" spans="1:7" s="5" customFormat="1" ht="11.25">
      <c r="A60" s="99"/>
      <c r="B60" s="131"/>
      <c r="C60" s="132"/>
      <c r="D60" s="133"/>
      <c r="E60" s="134"/>
      <c r="F60" s="281"/>
      <c r="G60" s="162"/>
    </row>
    <row r="61" spans="1:13" s="2" customFormat="1" ht="11.25">
      <c r="A61" s="99"/>
      <c r="B61" s="131"/>
      <c r="C61" s="167"/>
      <c r="D61" s="133"/>
      <c r="E61" s="134"/>
      <c r="F61" s="281"/>
      <c r="G61" s="162"/>
      <c r="H61" s="5"/>
      <c r="I61" s="5"/>
      <c r="J61" s="5"/>
      <c r="K61" s="5"/>
      <c r="L61" s="5"/>
      <c r="M61" s="5"/>
    </row>
    <row r="62" spans="1:13" s="2" customFormat="1" ht="11.25">
      <c r="A62" s="222" t="s">
        <v>173</v>
      </c>
      <c r="B62" s="222"/>
      <c r="C62" s="223" t="s">
        <v>179</v>
      </c>
      <c r="D62" s="224"/>
      <c r="E62" s="225"/>
      <c r="F62" s="284"/>
      <c r="G62" s="228"/>
      <c r="H62" s="5"/>
      <c r="I62" s="5"/>
      <c r="J62" s="5"/>
      <c r="K62" s="5"/>
      <c r="L62" s="5"/>
      <c r="M62" s="5"/>
    </row>
    <row r="63" spans="1:13" s="2" customFormat="1" ht="11.25">
      <c r="A63" s="131"/>
      <c r="B63" s="131"/>
      <c r="C63" s="132"/>
      <c r="D63" s="133"/>
      <c r="E63" s="134"/>
      <c r="F63" s="281"/>
      <c r="G63" s="162"/>
      <c r="H63" s="5"/>
      <c r="I63" s="5"/>
      <c r="J63" s="5"/>
      <c r="K63" s="5"/>
      <c r="L63" s="5"/>
      <c r="M63" s="5"/>
    </row>
    <row r="64" spans="1:13" s="2" customFormat="1" ht="11.25">
      <c r="A64" s="254" t="s">
        <v>174</v>
      </c>
      <c r="B64" s="26" t="s">
        <v>180</v>
      </c>
      <c r="C64" s="229" t="s">
        <v>181</v>
      </c>
      <c r="D64" s="130"/>
      <c r="E64" s="59"/>
      <c r="F64" s="281"/>
      <c r="G64" s="15"/>
      <c r="H64" s="5"/>
      <c r="I64" s="5"/>
      <c r="J64" s="5"/>
      <c r="K64" s="5"/>
      <c r="L64" s="5"/>
      <c r="M64" s="5"/>
    </row>
    <row r="65" spans="1:13" s="2" customFormat="1" ht="79.5">
      <c r="A65" s="256"/>
      <c r="B65" s="255"/>
      <c r="C65" s="129" t="s">
        <v>182</v>
      </c>
      <c r="D65" s="130"/>
      <c r="E65" s="59"/>
      <c r="F65" s="281"/>
      <c r="G65" s="15"/>
      <c r="H65" s="5"/>
      <c r="I65" s="5"/>
      <c r="J65" s="5"/>
      <c r="K65" s="5"/>
      <c r="L65" s="5"/>
      <c r="M65" s="5"/>
    </row>
    <row r="66" spans="1:13" s="2" customFormat="1" ht="11.25">
      <c r="A66" s="256"/>
      <c r="B66" s="255"/>
      <c r="C66" s="129" t="s">
        <v>100</v>
      </c>
      <c r="D66" s="130"/>
      <c r="E66" s="59"/>
      <c r="F66" s="281"/>
      <c r="G66" s="15"/>
      <c r="H66" s="5"/>
      <c r="I66" s="5"/>
      <c r="J66" s="5"/>
      <c r="K66" s="5"/>
      <c r="L66" s="5"/>
      <c r="M66" s="5"/>
    </row>
    <row r="67" spans="1:13" s="2" customFormat="1" ht="22.5">
      <c r="A67" s="230"/>
      <c r="B67" s="165"/>
      <c r="C67" s="166" t="s">
        <v>183</v>
      </c>
      <c r="D67" s="146" t="s">
        <v>104</v>
      </c>
      <c r="E67" s="147">
        <v>102</v>
      </c>
      <c r="F67" s="289"/>
      <c r="G67" s="144">
        <f>E67*$F67</f>
        <v>0</v>
      </c>
      <c r="H67" s="5"/>
      <c r="I67" s="5"/>
      <c r="J67" s="5"/>
      <c r="K67" s="5"/>
      <c r="L67" s="5"/>
      <c r="M67" s="5"/>
    </row>
    <row r="68" spans="1:13" s="2" customFormat="1" ht="11.25">
      <c r="A68" s="254"/>
      <c r="B68" s="26"/>
      <c r="C68" s="129"/>
      <c r="D68" s="130"/>
      <c r="E68" s="59"/>
      <c r="F68" s="281"/>
      <c r="G68" s="15"/>
      <c r="H68" s="5"/>
      <c r="I68" s="5"/>
      <c r="J68" s="5"/>
      <c r="K68" s="5"/>
      <c r="L68" s="5"/>
      <c r="M68" s="5"/>
    </row>
    <row r="69" spans="1:13" s="2" customFormat="1" ht="11.25">
      <c r="A69" s="259" t="s">
        <v>212</v>
      </c>
      <c r="B69" s="260" t="s">
        <v>184</v>
      </c>
      <c r="C69" s="261" t="s">
        <v>237</v>
      </c>
      <c r="D69" s="130"/>
      <c r="E69" s="59"/>
      <c r="F69" s="281"/>
      <c r="G69" s="111"/>
      <c r="H69" s="5"/>
      <c r="I69" s="5"/>
      <c r="J69" s="5"/>
      <c r="K69" s="5"/>
      <c r="L69" s="5"/>
      <c r="M69" s="5"/>
    </row>
    <row r="70" spans="1:13" s="2" customFormat="1" ht="101.25">
      <c r="A70" s="254"/>
      <c r="B70" s="26"/>
      <c r="C70" s="262" t="s">
        <v>185</v>
      </c>
      <c r="D70" s="130"/>
      <c r="E70" s="59"/>
      <c r="F70" s="281"/>
      <c r="G70" s="111"/>
      <c r="H70" s="5"/>
      <c r="I70" s="5"/>
      <c r="J70" s="5"/>
      <c r="K70" s="5"/>
      <c r="L70" s="5"/>
      <c r="M70" s="5"/>
    </row>
    <row r="71" spans="1:13" s="2" customFormat="1" ht="11.25">
      <c r="A71" s="259" t="s">
        <v>238</v>
      </c>
      <c r="B71" s="260" t="s">
        <v>186</v>
      </c>
      <c r="C71" s="261" t="s">
        <v>187</v>
      </c>
      <c r="D71" s="130"/>
      <c r="E71" s="59"/>
      <c r="F71" s="281"/>
      <c r="G71" s="111"/>
      <c r="H71" s="5"/>
      <c r="I71" s="5"/>
      <c r="J71" s="5"/>
      <c r="K71" s="5"/>
      <c r="L71" s="5"/>
      <c r="M71" s="5"/>
    </row>
    <row r="72" spans="1:13" s="2" customFormat="1" ht="33.75">
      <c r="A72" s="254"/>
      <c r="B72" s="26"/>
      <c r="C72" s="261" t="s">
        <v>188</v>
      </c>
      <c r="D72" s="130"/>
      <c r="E72" s="59"/>
      <c r="F72" s="281"/>
      <c r="G72" s="111"/>
      <c r="H72" s="5"/>
      <c r="I72" s="5"/>
      <c r="J72" s="5"/>
      <c r="K72" s="5"/>
      <c r="L72" s="5"/>
      <c r="M72" s="5"/>
    </row>
    <row r="73" spans="1:13" s="2" customFormat="1" ht="90">
      <c r="A73" s="230"/>
      <c r="B73" s="165"/>
      <c r="C73" s="263" t="s">
        <v>189</v>
      </c>
      <c r="D73" s="213" t="s">
        <v>96</v>
      </c>
      <c r="E73" s="147">
        <v>113</v>
      </c>
      <c r="F73" s="291"/>
      <c r="G73" s="144">
        <f>E73*$F73</f>
        <v>0</v>
      </c>
      <c r="H73" s="5"/>
      <c r="I73" s="5"/>
      <c r="J73" s="5"/>
      <c r="K73" s="5"/>
      <c r="L73" s="5"/>
      <c r="M73" s="5"/>
    </row>
    <row r="74" spans="1:13" s="2" customFormat="1" ht="11.25">
      <c r="A74" s="254"/>
      <c r="B74" s="26"/>
      <c r="C74" s="262"/>
      <c r="D74" s="31"/>
      <c r="E74" s="59"/>
      <c r="F74" s="292"/>
      <c r="G74" s="111"/>
      <c r="H74" s="5"/>
      <c r="I74" s="5"/>
      <c r="J74" s="5"/>
      <c r="K74" s="5"/>
      <c r="L74" s="5"/>
      <c r="M74" s="5"/>
    </row>
    <row r="75" spans="1:13" s="2" customFormat="1" ht="11.25">
      <c r="A75" s="259" t="s">
        <v>239</v>
      </c>
      <c r="B75" s="260" t="s">
        <v>190</v>
      </c>
      <c r="C75" s="262" t="s">
        <v>191</v>
      </c>
      <c r="D75" s="130"/>
      <c r="E75" s="59"/>
      <c r="F75" s="281"/>
      <c r="G75" s="111"/>
      <c r="H75" s="5"/>
      <c r="I75" s="5"/>
      <c r="J75" s="5"/>
      <c r="K75" s="5"/>
      <c r="L75" s="5"/>
      <c r="M75" s="5"/>
    </row>
    <row r="76" spans="1:13" s="2" customFormat="1" ht="22.5">
      <c r="A76" s="155"/>
      <c r="B76" s="264"/>
      <c r="C76" s="263" t="s">
        <v>192</v>
      </c>
      <c r="D76" s="213" t="s">
        <v>105</v>
      </c>
      <c r="E76" s="147">
        <v>76</v>
      </c>
      <c r="F76" s="291"/>
      <c r="G76" s="144">
        <f>E76*$F76</f>
        <v>0</v>
      </c>
      <c r="H76" s="5"/>
      <c r="I76" s="5"/>
      <c r="J76" s="5"/>
      <c r="K76" s="5"/>
      <c r="L76" s="5"/>
      <c r="M76" s="5"/>
    </row>
    <row r="77" spans="1:13" s="2" customFormat="1" ht="11.25">
      <c r="A77" s="254"/>
      <c r="B77" s="26"/>
      <c r="C77" s="261"/>
      <c r="D77" s="130"/>
      <c r="E77" s="59"/>
      <c r="F77" s="281"/>
      <c r="G77" s="111"/>
      <c r="H77" s="5"/>
      <c r="I77" s="5"/>
      <c r="J77" s="5"/>
      <c r="K77" s="5"/>
      <c r="L77" s="5"/>
      <c r="M77" s="5"/>
    </row>
    <row r="78" spans="1:13" s="2" customFormat="1" ht="11.25">
      <c r="A78" s="259" t="s">
        <v>240</v>
      </c>
      <c r="B78" s="260" t="s">
        <v>190</v>
      </c>
      <c r="C78" s="261" t="s">
        <v>193</v>
      </c>
      <c r="D78" s="130"/>
      <c r="E78" s="59"/>
      <c r="F78" s="281"/>
      <c r="G78" s="111"/>
      <c r="H78" s="5"/>
      <c r="I78" s="5"/>
      <c r="J78" s="5"/>
      <c r="K78" s="5"/>
      <c r="L78" s="5"/>
      <c r="M78" s="5"/>
    </row>
    <row r="79" spans="1:13" s="2" customFormat="1" ht="56.25">
      <c r="A79" s="254"/>
      <c r="B79" s="26"/>
      <c r="C79" s="261" t="s">
        <v>194</v>
      </c>
      <c r="D79" s="130"/>
      <c r="E79" s="59"/>
      <c r="F79" s="281"/>
      <c r="G79" s="111"/>
      <c r="H79" s="5"/>
      <c r="I79" s="5"/>
      <c r="J79" s="5"/>
      <c r="K79" s="5"/>
      <c r="L79" s="5"/>
      <c r="M79" s="5"/>
    </row>
    <row r="80" spans="1:13" s="2" customFormat="1" ht="11.25">
      <c r="A80" s="259"/>
      <c r="B80" s="260" t="s">
        <v>195</v>
      </c>
      <c r="C80" s="261" t="s">
        <v>196</v>
      </c>
      <c r="D80" s="130"/>
      <c r="E80" s="59"/>
      <c r="F80" s="281"/>
      <c r="G80" s="111"/>
      <c r="H80" s="5"/>
      <c r="I80" s="5"/>
      <c r="J80" s="5"/>
      <c r="K80" s="5"/>
      <c r="L80" s="5"/>
      <c r="M80" s="5"/>
    </row>
    <row r="81" spans="1:13" s="2" customFormat="1" ht="112.5">
      <c r="A81" s="254"/>
      <c r="B81" s="26"/>
      <c r="C81" s="261" t="s">
        <v>197</v>
      </c>
      <c r="D81" s="130"/>
      <c r="E81" s="59"/>
      <c r="F81" s="281"/>
      <c r="G81" s="111"/>
      <c r="H81" s="5"/>
      <c r="I81" s="5"/>
      <c r="J81" s="5"/>
      <c r="K81" s="5"/>
      <c r="L81" s="5"/>
      <c r="M81" s="5"/>
    </row>
    <row r="82" spans="1:13" s="2" customFormat="1" ht="33.75">
      <c r="A82" s="155"/>
      <c r="B82" s="264"/>
      <c r="C82" s="263" t="s">
        <v>198</v>
      </c>
      <c r="D82" s="213" t="s">
        <v>96</v>
      </c>
      <c r="E82" s="147">
        <v>8</v>
      </c>
      <c r="F82" s="291"/>
      <c r="G82" s="144">
        <f>E82*$F82</f>
        <v>0</v>
      </c>
      <c r="H82" s="5"/>
      <c r="I82" s="5"/>
      <c r="J82" s="5"/>
      <c r="K82" s="5"/>
      <c r="L82" s="5"/>
      <c r="M82" s="5"/>
    </row>
    <row r="83" spans="1:13" s="2" customFormat="1" ht="11.25">
      <c r="A83" s="254"/>
      <c r="B83" s="26"/>
      <c r="C83" s="21"/>
      <c r="D83" s="130"/>
      <c r="E83" s="59"/>
      <c r="F83" s="281"/>
      <c r="G83" s="111"/>
      <c r="H83" s="5"/>
      <c r="I83" s="5"/>
      <c r="J83" s="5"/>
      <c r="K83" s="5"/>
      <c r="L83" s="5"/>
      <c r="M83" s="5"/>
    </row>
    <row r="84" spans="1:13" s="2" customFormat="1" ht="22.5">
      <c r="A84" s="259" t="s">
        <v>241</v>
      </c>
      <c r="B84" s="99" t="s">
        <v>199</v>
      </c>
      <c r="C84" s="229" t="s">
        <v>200</v>
      </c>
      <c r="D84" s="130"/>
      <c r="E84" s="59"/>
      <c r="F84" s="281"/>
      <c r="G84" s="111"/>
      <c r="H84" s="5"/>
      <c r="I84" s="5"/>
      <c r="J84" s="5"/>
      <c r="K84" s="5"/>
      <c r="L84" s="5"/>
      <c r="M84" s="5"/>
    </row>
    <row r="85" spans="1:13" s="2" customFormat="1" ht="112.5">
      <c r="A85" s="154"/>
      <c r="B85" s="26"/>
      <c r="C85" s="265" t="s">
        <v>201</v>
      </c>
      <c r="D85" s="31"/>
      <c r="E85" s="59"/>
      <c r="F85" s="292"/>
      <c r="G85" s="54"/>
      <c r="H85" s="5"/>
      <c r="I85" s="5"/>
      <c r="J85" s="5"/>
      <c r="K85" s="5"/>
      <c r="L85" s="5"/>
      <c r="M85" s="5"/>
    </row>
    <row r="86" spans="1:13" s="2" customFormat="1" ht="11.25">
      <c r="A86" s="29"/>
      <c r="B86" s="26"/>
      <c r="C86" s="129" t="s">
        <v>100</v>
      </c>
      <c r="D86" s="31"/>
      <c r="E86" s="59"/>
      <c r="F86" s="292"/>
      <c r="G86" s="111"/>
      <c r="H86" s="5"/>
      <c r="I86" s="5"/>
      <c r="J86" s="5"/>
      <c r="K86" s="5"/>
      <c r="L86" s="5"/>
      <c r="M86" s="5"/>
    </row>
    <row r="87" spans="1:13" s="2" customFormat="1" ht="11.25">
      <c r="A87" s="29"/>
      <c r="B87" s="26"/>
      <c r="C87" s="129" t="s">
        <v>202</v>
      </c>
      <c r="D87" s="31"/>
      <c r="E87" s="59"/>
      <c r="F87" s="292"/>
      <c r="G87" s="111"/>
      <c r="H87" s="5"/>
      <c r="I87" s="5"/>
      <c r="J87" s="5"/>
      <c r="K87" s="5"/>
      <c r="L87" s="5"/>
      <c r="M87" s="5"/>
    </row>
    <row r="88" spans="1:13" s="2" customFormat="1" ht="11.25">
      <c r="A88" s="155"/>
      <c r="B88" s="165"/>
      <c r="C88" s="221" t="s">
        <v>203</v>
      </c>
      <c r="D88" s="146" t="s">
        <v>104</v>
      </c>
      <c r="E88" s="147">
        <v>95</v>
      </c>
      <c r="F88" s="289"/>
      <c r="G88" s="144">
        <f>E88*$F88</f>
        <v>0</v>
      </c>
      <c r="H88" s="5"/>
      <c r="I88" s="5"/>
      <c r="J88" s="5"/>
      <c r="K88" s="5"/>
      <c r="L88" s="5"/>
      <c r="M88" s="5"/>
    </row>
    <row r="89" spans="1:13" s="2" customFormat="1" ht="11.25">
      <c r="A89" s="29"/>
      <c r="B89" s="26"/>
      <c r="C89" s="129"/>
      <c r="D89" s="31"/>
      <c r="E89" s="59"/>
      <c r="F89" s="292"/>
      <c r="G89" s="111"/>
      <c r="H89" s="5"/>
      <c r="I89" s="5"/>
      <c r="J89" s="5"/>
      <c r="K89" s="5"/>
      <c r="L89" s="5"/>
      <c r="M89" s="5"/>
    </row>
    <row r="90" spans="1:13" s="2" customFormat="1" ht="11.25">
      <c r="A90" s="259" t="s">
        <v>242</v>
      </c>
      <c r="B90" s="260" t="s">
        <v>204</v>
      </c>
      <c r="C90" s="261" t="s">
        <v>205</v>
      </c>
      <c r="D90" s="31"/>
      <c r="E90" s="59"/>
      <c r="F90" s="292"/>
      <c r="G90" s="111"/>
      <c r="H90" s="5"/>
      <c r="I90" s="5"/>
      <c r="J90" s="5"/>
      <c r="K90" s="5"/>
      <c r="L90" s="5"/>
      <c r="M90" s="5"/>
    </row>
    <row r="91" spans="1:13" s="2" customFormat="1" ht="135">
      <c r="A91" s="29"/>
      <c r="B91" s="260"/>
      <c r="C91" s="261" t="s">
        <v>206</v>
      </c>
      <c r="D91" s="31"/>
      <c r="E91" s="59"/>
      <c r="F91" s="292"/>
      <c r="G91" s="111"/>
      <c r="H91" s="5"/>
      <c r="I91" s="5"/>
      <c r="J91" s="5"/>
      <c r="K91" s="5"/>
      <c r="L91" s="5"/>
      <c r="M91" s="5"/>
    </row>
    <row r="92" spans="1:13" s="2" customFormat="1" ht="33.75">
      <c r="A92" s="29"/>
      <c r="B92" s="260"/>
      <c r="C92" s="262" t="s">
        <v>207</v>
      </c>
      <c r="D92" s="31"/>
      <c r="E92" s="59"/>
      <c r="F92" s="292"/>
      <c r="G92" s="111"/>
      <c r="H92" s="5"/>
      <c r="I92" s="5"/>
      <c r="J92" s="5"/>
      <c r="K92" s="5"/>
      <c r="L92" s="5"/>
      <c r="M92" s="5"/>
    </row>
    <row r="93" spans="1:13" s="2" customFormat="1" ht="11.25">
      <c r="A93" s="230" t="s">
        <v>243</v>
      </c>
      <c r="B93" s="264"/>
      <c r="C93" s="166" t="s">
        <v>208</v>
      </c>
      <c r="D93" s="214" t="s">
        <v>96</v>
      </c>
      <c r="E93" s="147">
        <v>7</v>
      </c>
      <c r="F93" s="291"/>
      <c r="G93" s="144">
        <f>E93*$F93</f>
        <v>0</v>
      </c>
      <c r="H93" s="5"/>
      <c r="I93" s="5"/>
      <c r="J93" s="5"/>
      <c r="K93" s="5"/>
      <c r="L93" s="5"/>
      <c r="M93" s="5"/>
    </row>
    <row r="94" spans="1:13" s="2" customFormat="1" ht="11.25">
      <c r="A94" s="230" t="s">
        <v>244</v>
      </c>
      <c r="B94" s="264"/>
      <c r="C94" s="166" t="s">
        <v>209</v>
      </c>
      <c r="D94" s="214" t="s">
        <v>96</v>
      </c>
      <c r="E94" s="147">
        <v>38</v>
      </c>
      <c r="F94" s="291"/>
      <c r="G94" s="144">
        <f>E94*$F94</f>
        <v>0</v>
      </c>
      <c r="H94" s="5"/>
      <c r="I94" s="5"/>
      <c r="J94" s="5"/>
      <c r="K94" s="5"/>
      <c r="L94" s="5"/>
      <c r="M94" s="5"/>
    </row>
    <row r="95" spans="1:13" s="2" customFormat="1" ht="11.25">
      <c r="A95" s="230" t="s">
        <v>245</v>
      </c>
      <c r="B95" s="165"/>
      <c r="C95" s="266" t="s">
        <v>210</v>
      </c>
      <c r="D95" s="214" t="s">
        <v>96</v>
      </c>
      <c r="E95" s="147">
        <v>68</v>
      </c>
      <c r="F95" s="289"/>
      <c r="G95" s="144">
        <f>E95*$F95</f>
        <v>0</v>
      </c>
      <c r="H95" s="5"/>
      <c r="I95" s="5"/>
      <c r="J95" s="5"/>
      <c r="K95" s="5"/>
      <c r="L95" s="5"/>
      <c r="M95" s="5"/>
    </row>
    <row r="96" spans="1:13" s="2" customFormat="1" ht="11.25">
      <c r="A96" s="254"/>
      <c r="B96" s="29"/>
      <c r="C96" s="267"/>
      <c r="D96" s="31"/>
      <c r="E96" s="59"/>
      <c r="F96" s="292"/>
      <c r="G96" s="54"/>
      <c r="H96" s="5"/>
      <c r="I96" s="5"/>
      <c r="J96" s="5"/>
      <c r="K96" s="5"/>
      <c r="L96" s="5"/>
      <c r="M96" s="5"/>
    </row>
    <row r="97" spans="1:13" s="2" customFormat="1" ht="67.5">
      <c r="A97" s="145" t="s">
        <v>246</v>
      </c>
      <c r="B97" s="268"/>
      <c r="C97" s="269" t="s">
        <v>211</v>
      </c>
      <c r="D97" s="146" t="s">
        <v>104</v>
      </c>
      <c r="E97" s="147">
        <v>95</v>
      </c>
      <c r="F97" s="289"/>
      <c r="G97" s="144">
        <f>E97*$F97</f>
        <v>0</v>
      </c>
      <c r="H97" s="5"/>
      <c r="I97" s="5"/>
      <c r="J97" s="5"/>
      <c r="K97" s="5"/>
      <c r="L97" s="5"/>
      <c r="M97" s="5"/>
    </row>
    <row r="98" spans="1:13" s="2" customFormat="1" ht="11.25">
      <c r="A98" s="254"/>
      <c r="B98" s="29"/>
      <c r="C98" s="267"/>
      <c r="D98" s="31"/>
      <c r="E98" s="59"/>
      <c r="F98" s="292"/>
      <c r="G98" s="54"/>
      <c r="H98" s="5"/>
      <c r="I98" s="5"/>
      <c r="J98" s="5"/>
      <c r="K98" s="5"/>
      <c r="L98" s="5"/>
      <c r="M98" s="5"/>
    </row>
    <row r="99" spans="1:13" s="2" customFormat="1" ht="11.25">
      <c r="A99" s="259" t="s">
        <v>218</v>
      </c>
      <c r="B99" s="29" t="s">
        <v>213</v>
      </c>
      <c r="C99" s="235" t="s">
        <v>214</v>
      </c>
      <c r="D99" s="35"/>
      <c r="E99" s="59"/>
      <c r="F99" s="292"/>
      <c r="G99" s="54"/>
      <c r="H99" s="5"/>
      <c r="I99" s="5"/>
      <c r="J99" s="5"/>
      <c r="K99" s="5"/>
      <c r="L99" s="5"/>
      <c r="M99" s="5"/>
    </row>
    <row r="100" spans="1:13" s="2" customFormat="1" ht="67.5">
      <c r="A100" s="259"/>
      <c r="B100" s="270" t="s">
        <v>215</v>
      </c>
      <c r="C100" s="271" t="s">
        <v>216</v>
      </c>
      <c r="D100" s="35"/>
      <c r="E100" s="59"/>
      <c r="F100" s="292"/>
      <c r="G100" s="54"/>
      <c r="H100" s="5"/>
      <c r="I100" s="5"/>
      <c r="J100" s="5"/>
      <c r="K100" s="5"/>
      <c r="L100" s="5"/>
      <c r="M100" s="5"/>
    </row>
    <row r="101" spans="1:13" s="2" customFormat="1" ht="11.25">
      <c r="A101" s="259"/>
      <c r="B101" s="238"/>
      <c r="C101" s="238" t="s">
        <v>100</v>
      </c>
      <c r="D101" s="35"/>
      <c r="E101" s="59"/>
      <c r="F101" s="292"/>
      <c r="G101" s="54"/>
      <c r="H101" s="5"/>
      <c r="I101" s="5"/>
      <c r="J101" s="5"/>
      <c r="K101" s="5"/>
      <c r="L101" s="5"/>
      <c r="M101" s="5"/>
    </row>
    <row r="102" spans="1:13" s="2" customFormat="1" ht="11.25">
      <c r="A102" s="155"/>
      <c r="B102" s="155"/>
      <c r="C102" s="152" t="s">
        <v>217</v>
      </c>
      <c r="D102" s="213" t="s">
        <v>103</v>
      </c>
      <c r="E102" s="147">
        <v>4</v>
      </c>
      <c r="F102" s="291"/>
      <c r="G102" s="144">
        <f>E102*$F102</f>
        <v>0</v>
      </c>
      <c r="H102" s="5"/>
      <c r="I102" s="5"/>
      <c r="J102" s="5"/>
      <c r="K102" s="5"/>
      <c r="L102" s="5"/>
      <c r="M102" s="5"/>
    </row>
    <row r="103" spans="1:13" s="2" customFormat="1" ht="11.25">
      <c r="A103" s="29"/>
      <c r="B103" s="29"/>
      <c r="C103" s="151"/>
      <c r="D103" s="31"/>
      <c r="E103" s="59"/>
      <c r="F103" s="292"/>
      <c r="G103" s="111"/>
      <c r="H103" s="5"/>
      <c r="I103" s="5"/>
      <c r="J103" s="5"/>
      <c r="K103" s="5"/>
      <c r="L103" s="5"/>
      <c r="M103" s="5"/>
    </row>
    <row r="104" spans="1:13" s="2" customFormat="1" ht="11.25">
      <c r="A104" s="150" t="s">
        <v>224</v>
      </c>
      <c r="B104" s="26" t="s">
        <v>219</v>
      </c>
      <c r="C104" s="229" t="s">
        <v>220</v>
      </c>
      <c r="D104" s="130"/>
      <c r="E104" s="59"/>
      <c r="F104" s="281"/>
      <c r="G104" s="112"/>
      <c r="H104" s="5"/>
      <c r="I104" s="5"/>
      <c r="J104" s="5"/>
      <c r="K104" s="5"/>
      <c r="L104" s="5"/>
      <c r="M104" s="5"/>
    </row>
    <row r="105" spans="1:13" s="2" customFormat="1" ht="45">
      <c r="A105" s="99"/>
      <c r="B105" s="255"/>
      <c r="C105" s="129" t="s">
        <v>221</v>
      </c>
      <c r="D105" s="130"/>
      <c r="E105" s="59"/>
      <c r="F105" s="281"/>
      <c r="G105" s="112"/>
      <c r="H105" s="5"/>
      <c r="I105" s="5"/>
      <c r="J105" s="5"/>
      <c r="K105" s="5"/>
      <c r="L105" s="5"/>
      <c r="M105" s="5"/>
    </row>
    <row r="106" spans="1:13" s="2" customFormat="1" ht="11.25">
      <c r="A106" s="99"/>
      <c r="B106" s="255"/>
      <c r="C106" s="129" t="s">
        <v>100</v>
      </c>
      <c r="D106" s="130"/>
      <c r="E106" s="59"/>
      <c r="F106" s="281"/>
      <c r="G106" s="112"/>
      <c r="H106" s="5"/>
      <c r="I106" s="5"/>
      <c r="J106" s="5"/>
      <c r="K106" s="5"/>
      <c r="L106" s="5"/>
      <c r="M106" s="5"/>
    </row>
    <row r="107" spans="1:13" s="2" customFormat="1" ht="22.5">
      <c r="A107" s="99"/>
      <c r="B107" s="26"/>
      <c r="C107" s="129" t="s">
        <v>222</v>
      </c>
      <c r="D107" s="130"/>
      <c r="E107" s="59"/>
      <c r="F107" s="281"/>
      <c r="G107" s="112"/>
      <c r="H107" s="5"/>
      <c r="I107" s="5"/>
      <c r="J107" s="5"/>
      <c r="K107" s="5"/>
      <c r="L107" s="5"/>
      <c r="M107" s="5"/>
    </row>
    <row r="108" spans="1:13" s="2" customFormat="1" ht="11.25">
      <c r="A108" s="145"/>
      <c r="B108" s="145"/>
      <c r="C108" s="221" t="s">
        <v>223</v>
      </c>
      <c r="D108" s="146" t="s">
        <v>103</v>
      </c>
      <c r="E108" s="147">
        <v>4</v>
      </c>
      <c r="F108" s="289"/>
      <c r="G108" s="144">
        <f>E108*$F108</f>
        <v>0</v>
      </c>
      <c r="H108" s="5"/>
      <c r="I108" s="5"/>
      <c r="J108" s="5"/>
      <c r="K108" s="5"/>
      <c r="L108" s="5"/>
      <c r="M108" s="5"/>
    </row>
    <row r="109" spans="1:13" s="2" customFormat="1" ht="11.25">
      <c r="A109" s="131"/>
      <c r="B109" s="131"/>
      <c r="C109" s="132"/>
      <c r="D109" s="133"/>
      <c r="E109" s="134"/>
      <c r="F109" s="281"/>
      <c r="G109" s="162"/>
      <c r="H109" s="5"/>
      <c r="I109" s="5"/>
      <c r="J109" s="5"/>
      <c r="K109" s="5"/>
      <c r="L109" s="5"/>
      <c r="M109" s="5"/>
    </row>
    <row r="110" spans="1:13" s="2" customFormat="1" ht="11.25">
      <c r="A110" s="29" t="s">
        <v>247</v>
      </c>
      <c r="B110" s="26" t="s">
        <v>225</v>
      </c>
      <c r="C110" s="229" t="s">
        <v>226</v>
      </c>
      <c r="D110" s="31"/>
      <c r="E110" s="59"/>
      <c r="F110" s="292"/>
      <c r="G110" s="231"/>
      <c r="H110" s="5"/>
      <c r="I110" s="5"/>
      <c r="J110" s="5"/>
      <c r="K110" s="5"/>
      <c r="L110" s="5"/>
      <c r="M110" s="5"/>
    </row>
    <row r="111" spans="1:13" s="2" customFormat="1" ht="11.25">
      <c r="A111" s="136"/>
      <c r="B111" s="136" t="s">
        <v>227</v>
      </c>
      <c r="C111" s="232" t="s">
        <v>248</v>
      </c>
      <c r="D111" s="138"/>
      <c r="E111" s="272"/>
      <c r="F111" s="285"/>
      <c r="G111" s="233"/>
      <c r="H111" s="5"/>
      <c r="I111" s="5"/>
      <c r="J111" s="5"/>
      <c r="K111" s="5"/>
      <c r="L111" s="5"/>
      <c r="M111" s="5"/>
    </row>
    <row r="112" spans="1:13" s="2" customFormat="1" ht="135">
      <c r="A112" s="136"/>
      <c r="B112" s="136"/>
      <c r="C112" s="234" t="s">
        <v>228</v>
      </c>
      <c r="D112" s="138"/>
      <c r="E112" s="272"/>
      <c r="F112" s="285"/>
      <c r="G112" s="233"/>
      <c r="H112" s="5"/>
      <c r="I112" s="5"/>
      <c r="J112" s="5"/>
      <c r="K112" s="5"/>
      <c r="L112" s="5"/>
      <c r="M112" s="5"/>
    </row>
    <row r="113" spans="1:13" s="2" customFormat="1" ht="11.25">
      <c r="A113" s="136"/>
      <c r="B113" s="136"/>
      <c r="C113" s="234" t="s">
        <v>100</v>
      </c>
      <c r="D113" s="138"/>
      <c r="E113" s="272"/>
      <c r="F113" s="285"/>
      <c r="G113" s="233"/>
      <c r="H113" s="5"/>
      <c r="I113" s="5"/>
      <c r="J113" s="5"/>
      <c r="K113" s="5"/>
      <c r="L113" s="5"/>
      <c r="M113" s="5"/>
    </row>
    <row r="114" spans="1:13" s="2" customFormat="1" ht="22.5">
      <c r="A114" s="136"/>
      <c r="B114" s="136"/>
      <c r="C114" s="234" t="s">
        <v>229</v>
      </c>
      <c r="D114" s="138"/>
      <c r="E114" s="272"/>
      <c r="F114" s="285"/>
      <c r="G114" s="233"/>
      <c r="H114" s="5"/>
      <c r="I114" s="5"/>
      <c r="J114" s="5"/>
      <c r="K114" s="5"/>
      <c r="L114" s="5"/>
      <c r="M114" s="5"/>
    </row>
    <row r="115" spans="1:13" s="2" customFormat="1" ht="11.25">
      <c r="A115" s="136"/>
      <c r="B115" s="136"/>
      <c r="C115" s="137" t="s">
        <v>230</v>
      </c>
      <c r="D115" s="138" t="s">
        <v>103</v>
      </c>
      <c r="E115" s="272">
        <v>4</v>
      </c>
      <c r="F115" s="285"/>
      <c r="G115" s="144">
        <f>E115*$F115</f>
        <v>0</v>
      </c>
      <c r="H115" s="5"/>
      <c r="I115" s="5"/>
      <c r="J115" s="5"/>
      <c r="K115" s="5"/>
      <c r="L115" s="5"/>
      <c r="M115" s="5"/>
    </row>
    <row r="116" spans="1:13" s="2" customFormat="1" ht="11.25">
      <c r="A116" s="241"/>
      <c r="B116" s="242"/>
      <c r="C116" s="243"/>
      <c r="D116" s="244"/>
      <c r="E116" s="273"/>
      <c r="F116" s="293"/>
      <c r="G116" s="245"/>
      <c r="H116" s="5"/>
      <c r="I116" s="5"/>
      <c r="J116" s="5"/>
      <c r="K116" s="5"/>
      <c r="L116" s="5"/>
      <c r="M116" s="5"/>
    </row>
    <row r="117" spans="1:13" s="2" customFormat="1" ht="11.25">
      <c r="A117" s="136" t="s">
        <v>249</v>
      </c>
      <c r="B117" s="136" t="s">
        <v>225</v>
      </c>
      <c r="C117" s="235" t="s">
        <v>231</v>
      </c>
      <c r="D117" s="236"/>
      <c r="E117" s="130"/>
      <c r="F117" s="292"/>
      <c r="G117" s="231"/>
      <c r="H117" s="5"/>
      <c r="I117" s="5"/>
      <c r="J117" s="5"/>
      <c r="K117" s="5"/>
      <c r="L117" s="5"/>
      <c r="M117" s="5"/>
    </row>
    <row r="118" spans="1:13" s="2" customFormat="1" ht="33.75">
      <c r="A118" s="29"/>
      <c r="B118" s="237" t="s">
        <v>232</v>
      </c>
      <c r="C118" s="212" t="s">
        <v>233</v>
      </c>
      <c r="D118" s="236"/>
      <c r="E118" s="130"/>
      <c r="F118" s="292"/>
      <c r="G118" s="231"/>
      <c r="H118" s="5"/>
      <c r="I118" s="5"/>
      <c r="J118" s="5"/>
      <c r="K118" s="5"/>
      <c r="L118" s="5"/>
      <c r="M118" s="5"/>
    </row>
    <row r="119" spans="1:13" s="2" customFormat="1" ht="11.25">
      <c r="A119" s="29"/>
      <c r="B119" s="29"/>
      <c r="C119" s="238" t="s">
        <v>100</v>
      </c>
      <c r="D119" s="31"/>
      <c r="E119" s="59"/>
      <c r="F119" s="292"/>
      <c r="G119" s="231"/>
      <c r="H119" s="5"/>
      <c r="I119" s="5"/>
      <c r="J119" s="5"/>
      <c r="K119" s="5"/>
      <c r="L119" s="5"/>
      <c r="M119" s="5"/>
    </row>
    <row r="120" spans="1:13" s="2" customFormat="1" ht="11.25">
      <c r="A120" s="155"/>
      <c r="B120" s="239"/>
      <c r="C120" s="240" t="s">
        <v>234</v>
      </c>
      <c r="D120" s="213" t="s">
        <v>104</v>
      </c>
      <c r="E120" s="147">
        <v>105</v>
      </c>
      <c r="F120" s="291"/>
      <c r="G120" s="144">
        <f>E120*$F120</f>
        <v>0</v>
      </c>
      <c r="H120" s="5"/>
      <c r="I120" s="5"/>
      <c r="J120" s="5"/>
      <c r="K120" s="5"/>
      <c r="L120" s="5"/>
      <c r="M120" s="5"/>
    </row>
    <row r="121" spans="1:13" s="2" customFormat="1" ht="11.25">
      <c r="A121" s="29"/>
      <c r="B121" s="178"/>
      <c r="C121" s="257"/>
      <c r="D121" s="31"/>
      <c r="E121" s="59"/>
      <c r="F121" s="292"/>
      <c r="G121" s="54"/>
      <c r="H121" s="5"/>
      <c r="I121" s="5"/>
      <c r="J121" s="5"/>
      <c r="K121" s="5"/>
      <c r="L121" s="5"/>
      <c r="M121" s="5"/>
    </row>
    <row r="122" spans="1:13" s="2" customFormat="1" ht="45">
      <c r="A122" s="145" t="s">
        <v>250</v>
      </c>
      <c r="B122" s="145"/>
      <c r="C122" s="258" t="s">
        <v>235</v>
      </c>
      <c r="D122" s="146" t="s">
        <v>96</v>
      </c>
      <c r="E122" s="147">
        <v>20</v>
      </c>
      <c r="F122" s="289"/>
      <c r="G122" s="144">
        <f>E122*$F122</f>
        <v>0</v>
      </c>
      <c r="H122" s="5"/>
      <c r="I122" s="5"/>
      <c r="J122" s="5"/>
      <c r="K122" s="5"/>
      <c r="L122" s="5"/>
      <c r="M122" s="5"/>
    </row>
    <row r="123" spans="1:13" s="2" customFormat="1" ht="11.25">
      <c r="A123" s="29"/>
      <c r="B123" s="178"/>
      <c r="C123" s="257"/>
      <c r="D123" s="31"/>
      <c r="E123" s="59"/>
      <c r="F123" s="292"/>
      <c r="G123" s="54"/>
      <c r="H123" s="5"/>
      <c r="I123" s="5"/>
      <c r="J123" s="5"/>
      <c r="K123" s="5"/>
      <c r="L123" s="5"/>
      <c r="M123" s="5"/>
    </row>
    <row r="124" spans="1:13" s="2" customFormat="1" ht="11.25">
      <c r="A124" s="227"/>
      <c r="B124" s="222"/>
      <c r="C124" s="246" t="s">
        <v>236</v>
      </c>
      <c r="D124" s="224"/>
      <c r="E124" s="228"/>
      <c r="F124" s="284"/>
      <c r="G124" s="228">
        <f>SUM(G64:G123)</f>
        <v>0</v>
      </c>
      <c r="H124" s="5"/>
      <c r="I124" s="5"/>
      <c r="J124" s="5"/>
      <c r="K124" s="5"/>
      <c r="L124" s="5"/>
      <c r="M124" s="5"/>
    </row>
    <row r="125" spans="1:13" s="2" customFormat="1" ht="11.25">
      <c r="A125" s="99"/>
      <c r="B125" s="131"/>
      <c r="C125" s="167"/>
      <c r="D125" s="133"/>
      <c r="E125" s="134"/>
      <c r="F125" s="281"/>
      <c r="G125" s="162"/>
      <c r="H125" s="5"/>
      <c r="I125" s="5"/>
      <c r="J125" s="5"/>
      <c r="K125" s="5"/>
      <c r="L125" s="5"/>
      <c r="M125" s="5"/>
    </row>
    <row r="126" spans="1:13" s="2" customFormat="1" ht="11.25">
      <c r="A126" s="99"/>
      <c r="B126" s="131"/>
      <c r="C126" s="167"/>
      <c r="D126" s="133"/>
      <c r="E126" s="134"/>
      <c r="F126" s="281"/>
      <c r="G126" s="162"/>
      <c r="H126" s="5"/>
      <c r="I126" s="5"/>
      <c r="J126" s="5"/>
      <c r="K126" s="5"/>
      <c r="L126" s="5"/>
      <c r="M126" s="5"/>
    </row>
    <row r="127" spans="1:13" s="2" customFormat="1" ht="11.25">
      <c r="A127" s="215" t="s">
        <v>125</v>
      </c>
      <c r="B127" s="215"/>
      <c r="C127" s="220" t="s">
        <v>99</v>
      </c>
      <c r="D127" s="216"/>
      <c r="E127" s="217"/>
      <c r="F127" s="284"/>
      <c r="G127" s="218"/>
      <c r="H127" s="5"/>
      <c r="I127" s="5"/>
      <c r="J127" s="5"/>
      <c r="K127" s="5"/>
      <c r="L127" s="5"/>
      <c r="M127" s="5"/>
    </row>
    <row r="128" spans="1:13" s="2" customFormat="1" ht="11.25">
      <c r="A128" s="131"/>
      <c r="B128" s="131"/>
      <c r="C128" s="167"/>
      <c r="D128" s="133"/>
      <c r="E128" s="134"/>
      <c r="F128" s="281"/>
      <c r="G128" s="162"/>
      <c r="H128" s="5"/>
      <c r="I128" s="5"/>
      <c r="J128" s="5"/>
      <c r="K128" s="5"/>
      <c r="L128" s="5"/>
      <c r="M128" s="5"/>
    </row>
    <row r="129" spans="1:13" s="2" customFormat="1" ht="11.25">
      <c r="A129" s="99" t="s">
        <v>175</v>
      </c>
      <c r="B129" s="99" t="s">
        <v>106</v>
      </c>
      <c r="C129" s="219" t="s">
        <v>91</v>
      </c>
      <c r="D129" s="130"/>
      <c r="E129" s="59"/>
      <c r="F129" s="281"/>
      <c r="G129" s="112"/>
      <c r="H129" s="5"/>
      <c r="I129" s="5"/>
      <c r="J129" s="5"/>
      <c r="K129" s="5"/>
      <c r="L129" s="5"/>
      <c r="M129" s="5"/>
    </row>
    <row r="130" spans="1:13" s="2" customFormat="1" ht="45">
      <c r="A130" s="168"/>
      <c r="B130" s="168"/>
      <c r="C130" s="129" t="s">
        <v>256</v>
      </c>
      <c r="D130" s="130"/>
      <c r="E130" s="59"/>
      <c r="F130" s="281"/>
      <c r="G130" s="112"/>
      <c r="H130" s="5"/>
      <c r="I130" s="5"/>
      <c r="J130" s="5"/>
      <c r="K130" s="5"/>
      <c r="L130" s="5"/>
      <c r="M130" s="5"/>
    </row>
    <row r="131" spans="1:13" s="2" customFormat="1" ht="11.25">
      <c r="A131" s="168"/>
      <c r="B131" s="168"/>
      <c r="C131" s="129" t="s">
        <v>100</v>
      </c>
      <c r="D131" s="130"/>
      <c r="E131" s="59"/>
      <c r="F131" s="281"/>
      <c r="G131" s="112"/>
      <c r="H131" s="5"/>
      <c r="I131" s="5"/>
      <c r="J131" s="5"/>
      <c r="K131" s="5"/>
      <c r="L131" s="5"/>
      <c r="M131" s="5"/>
    </row>
    <row r="132" spans="1:13" s="2" customFormat="1" ht="22.5">
      <c r="A132" s="99"/>
      <c r="B132" s="99"/>
      <c r="C132" s="129" t="s">
        <v>145</v>
      </c>
      <c r="D132" s="130"/>
      <c r="E132" s="59"/>
      <c r="F132" s="281"/>
      <c r="G132" s="112"/>
      <c r="H132" s="5"/>
      <c r="I132" s="5"/>
      <c r="J132" s="5"/>
      <c r="K132" s="5"/>
      <c r="L132" s="5"/>
      <c r="M132" s="5"/>
    </row>
    <row r="133" spans="1:13" s="2" customFormat="1" ht="22.5">
      <c r="A133" s="145" t="s">
        <v>251</v>
      </c>
      <c r="B133" s="145"/>
      <c r="C133" s="166" t="s">
        <v>258</v>
      </c>
      <c r="D133" s="146" t="s">
        <v>96</v>
      </c>
      <c r="E133" s="147">
        <v>420</v>
      </c>
      <c r="F133" s="289"/>
      <c r="G133" s="144">
        <f>E133*F133</f>
        <v>0</v>
      </c>
      <c r="H133" s="5"/>
      <c r="I133" s="5"/>
      <c r="J133" s="5"/>
      <c r="K133" s="5"/>
      <c r="L133" s="5"/>
      <c r="M133" s="5"/>
    </row>
    <row r="134" spans="1:13" s="2" customFormat="1" ht="11.25">
      <c r="A134" s="148" t="s">
        <v>252</v>
      </c>
      <c r="B134" s="148"/>
      <c r="C134" s="204" t="s">
        <v>172</v>
      </c>
      <c r="D134" s="208" t="s">
        <v>96</v>
      </c>
      <c r="E134" s="205">
        <v>45</v>
      </c>
      <c r="F134" s="294"/>
      <c r="G134" s="149">
        <f>E134*F134</f>
        <v>0</v>
      </c>
      <c r="H134" s="5"/>
      <c r="I134" s="5"/>
      <c r="J134" s="5"/>
      <c r="K134" s="5"/>
      <c r="L134" s="5"/>
      <c r="M134" s="5"/>
    </row>
    <row r="135" spans="1:13" s="9" customFormat="1" ht="11.25">
      <c r="A135" s="99"/>
      <c r="B135" s="99"/>
      <c r="C135" s="129"/>
      <c r="D135" s="130"/>
      <c r="E135" s="59"/>
      <c r="F135" s="281"/>
      <c r="G135" s="112"/>
      <c r="H135" s="5"/>
      <c r="I135" s="5"/>
      <c r="J135" s="5"/>
      <c r="K135" s="5"/>
      <c r="L135" s="5"/>
      <c r="M135" s="5"/>
    </row>
    <row r="136" spans="1:13" s="9" customFormat="1" ht="11.25">
      <c r="A136" s="163"/>
      <c r="B136" s="157"/>
      <c r="C136" s="169" t="s">
        <v>126</v>
      </c>
      <c r="D136" s="159"/>
      <c r="E136" s="228"/>
      <c r="F136" s="284"/>
      <c r="G136" s="228">
        <f>SUM(G128:G134)</f>
        <v>0</v>
      </c>
      <c r="H136" s="5"/>
      <c r="I136" s="5"/>
      <c r="J136" s="5"/>
      <c r="K136" s="5"/>
      <c r="L136" s="5"/>
      <c r="M136" s="5"/>
    </row>
    <row r="137" spans="1:13" s="9" customFormat="1" ht="11.25">
      <c r="A137" s="99"/>
      <c r="B137" s="131"/>
      <c r="C137" s="167"/>
      <c r="D137" s="133"/>
      <c r="E137" s="134"/>
      <c r="F137" s="281"/>
      <c r="G137" s="162"/>
      <c r="H137" s="5"/>
      <c r="I137" s="5"/>
      <c r="J137" s="5"/>
      <c r="K137" s="5"/>
      <c r="L137" s="5"/>
      <c r="M137" s="5"/>
    </row>
    <row r="138" spans="1:13" s="9" customFormat="1" ht="11.25">
      <c r="A138" s="99"/>
      <c r="B138" s="131"/>
      <c r="C138" s="167"/>
      <c r="D138" s="133"/>
      <c r="E138" s="134"/>
      <c r="F138" s="281"/>
      <c r="G138" s="162"/>
      <c r="H138" s="5"/>
      <c r="I138" s="5"/>
      <c r="J138" s="5"/>
      <c r="K138" s="5"/>
      <c r="L138" s="5"/>
      <c r="M138" s="5"/>
    </row>
    <row r="139" spans="1:13" s="9" customFormat="1" ht="11.25">
      <c r="A139" s="222" t="s">
        <v>253</v>
      </c>
      <c r="B139" s="222"/>
      <c r="C139" s="246" t="s">
        <v>259</v>
      </c>
      <c r="D139" s="224"/>
      <c r="E139" s="225"/>
      <c r="F139" s="284"/>
      <c r="G139" s="228"/>
      <c r="H139" s="5"/>
      <c r="I139" s="5"/>
      <c r="J139" s="5"/>
      <c r="K139" s="5"/>
      <c r="L139" s="5"/>
      <c r="M139" s="5"/>
    </row>
    <row r="140" spans="1:13" s="9" customFormat="1" ht="11.25">
      <c r="A140" s="99"/>
      <c r="B140" s="131"/>
      <c r="C140" s="167"/>
      <c r="D140" s="133"/>
      <c r="E140" s="134"/>
      <c r="F140" s="281"/>
      <c r="G140" s="162"/>
      <c r="H140" s="5"/>
      <c r="I140" s="5"/>
      <c r="J140" s="5"/>
      <c r="K140" s="5"/>
      <c r="L140" s="5"/>
      <c r="M140" s="5"/>
    </row>
    <row r="141" spans="1:13" s="9" customFormat="1" ht="11.25">
      <c r="A141" s="99"/>
      <c r="B141" s="99" t="s">
        <v>260</v>
      </c>
      <c r="C141" s="219" t="s">
        <v>261</v>
      </c>
      <c r="D141" s="130"/>
      <c r="E141" s="59"/>
      <c r="F141" s="281"/>
      <c r="G141" s="112"/>
      <c r="H141" s="5"/>
      <c r="I141" s="5"/>
      <c r="J141" s="5"/>
      <c r="K141" s="5"/>
      <c r="L141" s="5"/>
      <c r="M141" s="5"/>
    </row>
    <row r="142" spans="1:13" s="9" customFormat="1" ht="56.25">
      <c r="A142" s="168"/>
      <c r="B142" s="168"/>
      <c r="C142" s="129" t="s">
        <v>262</v>
      </c>
      <c r="D142" s="130"/>
      <c r="E142" s="59"/>
      <c r="F142" s="281"/>
      <c r="G142" s="112"/>
      <c r="H142" s="5"/>
      <c r="I142" s="5"/>
      <c r="J142" s="5"/>
      <c r="K142" s="5"/>
      <c r="L142" s="5"/>
      <c r="M142" s="5"/>
    </row>
    <row r="143" spans="1:13" s="9" customFormat="1" ht="101.25">
      <c r="A143" s="168"/>
      <c r="B143" s="168"/>
      <c r="C143" s="129" t="s">
        <v>263</v>
      </c>
      <c r="D143" s="130"/>
      <c r="E143" s="59"/>
      <c r="F143" s="281"/>
      <c r="G143" s="112"/>
      <c r="H143" s="5"/>
      <c r="I143" s="5"/>
      <c r="J143" s="5"/>
      <c r="K143" s="5"/>
      <c r="L143" s="5"/>
      <c r="M143" s="5"/>
    </row>
    <row r="144" spans="1:13" s="9" customFormat="1" ht="33.75">
      <c r="A144" s="168"/>
      <c r="B144" s="168"/>
      <c r="C144" s="274" t="s">
        <v>264</v>
      </c>
      <c r="D144" s="130"/>
      <c r="E144" s="59"/>
      <c r="F144" s="281"/>
      <c r="G144" s="112"/>
      <c r="H144" s="5"/>
      <c r="I144" s="5"/>
      <c r="J144" s="5"/>
      <c r="K144" s="5"/>
      <c r="L144" s="5"/>
      <c r="M144" s="5"/>
    </row>
    <row r="145" spans="1:13" s="9" customFormat="1" ht="11.25">
      <c r="A145" s="168"/>
      <c r="B145" s="168"/>
      <c r="C145" s="129"/>
      <c r="D145" s="130"/>
      <c r="E145" s="59"/>
      <c r="F145" s="281"/>
      <c r="G145" s="112"/>
      <c r="H145" s="5"/>
      <c r="I145" s="5"/>
      <c r="J145" s="5"/>
      <c r="K145" s="5"/>
      <c r="L145" s="5"/>
      <c r="M145" s="5"/>
    </row>
    <row r="146" spans="1:13" s="9" customFormat="1" ht="11.25">
      <c r="A146" s="136" t="s">
        <v>254</v>
      </c>
      <c r="B146" s="136" t="s">
        <v>265</v>
      </c>
      <c r="C146" s="232" t="s">
        <v>266</v>
      </c>
      <c r="D146" s="275"/>
      <c r="E146" s="276"/>
      <c r="F146" s="295"/>
      <c r="G146" s="277"/>
      <c r="H146" s="5"/>
      <c r="I146" s="5"/>
      <c r="J146" s="5"/>
      <c r="K146" s="5"/>
      <c r="L146" s="5"/>
      <c r="M146" s="5"/>
    </row>
    <row r="147" spans="1:13" s="9" customFormat="1" ht="90">
      <c r="A147" s="136"/>
      <c r="B147" s="136"/>
      <c r="C147" s="137" t="s">
        <v>267</v>
      </c>
      <c r="D147" s="275"/>
      <c r="E147" s="276"/>
      <c r="F147" s="295"/>
      <c r="G147" s="277"/>
      <c r="H147" s="5"/>
      <c r="I147" s="5"/>
      <c r="J147" s="5"/>
      <c r="K147" s="5"/>
      <c r="L147" s="5"/>
      <c r="M147" s="5"/>
    </row>
    <row r="148" spans="1:13" s="9" customFormat="1" ht="11.25">
      <c r="A148" s="136"/>
      <c r="B148" s="136"/>
      <c r="C148" s="212" t="s">
        <v>100</v>
      </c>
      <c r="D148" s="275"/>
      <c r="E148" s="276"/>
      <c r="F148" s="295"/>
      <c r="G148" s="277"/>
      <c r="H148" s="5"/>
      <c r="I148" s="5"/>
      <c r="J148" s="5"/>
      <c r="K148" s="5"/>
      <c r="L148" s="5"/>
      <c r="M148" s="5"/>
    </row>
    <row r="149" spans="1:13" s="9" customFormat="1" ht="11.25">
      <c r="A149" s="141"/>
      <c r="B149" s="141"/>
      <c r="C149" s="278" t="s">
        <v>268</v>
      </c>
      <c r="D149" s="142" t="s">
        <v>103</v>
      </c>
      <c r="E149" s="279">
        <v>1</v>
      </c>
      <c r="F149" s="296"/>
      <c r="G149" s="280">
        <f>E149*F149</f>
        <v>0</v>
      </c>
      <c r="H149" s="5"/>
      <c r="I149" s="5"/>
      <c r="J149" s="5"/>
      <c r="K149" s="5"/>
      <c r="L149" s="5"/>
      <c r="M149" s="5"/>
    </row>
    <row r="150" spans="1:13" s="9" customFormat="1" ht="11.25">
      <c r="A150" s="99"/>
      <c r="B150" s="99"/>
      <c r="C150" s="212"/>
      <c r="D150" s="130"/>
      <c r="E150" s="59"/>
      <c r="F150" s="281"/>
      <c r="G150" s="112"/>
      <c r="H150" s="5"/>
      <c r="I150" s="5"/>
      <c r="J150" s="5"/>
      <c r="K150" s="5"/>
      <c r="L150" s="5"/>
      <c r="M150" s="5"/>
    </row>
    <row r="151" spans="1:13" s="9" customFormat="1" ht="11.25">
      <c r="A151" s="99" t="s">
        <v>273</v>
      </c>
      <c r="B151" s="99" t="s">
        <v>269</v>
      </c>
      <c r="C151" s="219" t="s">
        <v>270</v>
      </c>
      <c r="D151" s="130"/>
      <c r="E151" s="59"/>
      <c r="F151" s="281"/>
      <c r="G151" s="112"/>
      <c r="H151" s="5"/>
      <c r="I151" s="5"/>
      <c r="J151" s="5"/>
      <c r="K151" s="5"/>
      <c r="L151" s="5"/>
      <c r="M151" s="5"/>
    </row>
    <row r="152" spans="1:13" s="9" customFormat="1" ht="90">
      <c r="A152" s="99"/>
      <c r="B152" s="150"/>
      <c r="C152" s="129" t="s">
        <v>271</v>
      </c>
      <c r="D152" s="130"/>
      <c r="E152" s="59"/>
      <c r="F152" s="281"/>
      <c r="G152" s="112"/>
      <c r="H152" s="5"/>
      <c r="I152" s="5"/>
      <c r="J152" s="5"/>
      <c r="K152" s="5"/>
      <c r="L152" s="5"/>
      <c r="M152" s="5"/>
    </row>
    <row r="153" spans="1:13" s="9" customFormat="1" ht="11.25">
      <c r="A153" s="99"/>
      <c r="B153" s="150"/>
      <c r="C153" s="212" t="s">
        <v>100</v>
      </c>
      <c r="D153" s="130"/>
      <c r="E153" s="59"/>
      <c r="F153" s="281"/>
      <c r="G153" s="112"/>
      <c r="H153" s="5"/>
      <c r="I153" s="5"/>
      <c r="J153" s="5"/>
      <c r="K153" s="5"/>
      <c r="L153" s="5"/>
      <c r="M153" s="5"/>
    </row>
    <row r="154" spans="1:13" s="9" customFormat="1" ht="11.25">
      <c r="A154" s="145"/>
      <c r="B154" s="145"/>
      <c r="C154" s="170" t="s">
        <v>272</v>
      </c>
      <c r="D154" s="146" t="s">
        <v>103</v>
      </c>
      <c r="E154" s="147">
        <v>1</v>
      </c>
      <c r="F154" s="289"/>
      <c r="G154" s="144">
        <f>E154*F154</f>
        <v>0</v>
      </c>
      <c r="H154" s="5"/>
      <c r="I154" s="5"/>
      <c r="J154" s="5"/>
      <c r="K154" s="5"/>
      <c r="L154" s="5"/>
      <c r="M154" s="5"/>
    </row>
    <row r="155" spans="1:13" s="9" customFormat="1" ht="11.25">
      <c r="A155" s="99"/>
      <c r="B155" s="131"/>
      <c r="C155" s="167"/>
      <c r="D155" s="133"/>
      <c r="E155" s="134"/>
      <c r="F155" s="281"/>
      <c r="G155" s="162"/>
      <c r="H155" s="5"/>
      <c r="I155" s="5"/>
      <c r="J155" s="5"/>
      <c r="K155" s="5"/>
      <c r="L155" s="5"/>
      <c r="M155" s="5"/>
    </row>
    <row r="156" spans="1:13" s="9" customFormat="1" ht="11.25">
      <c r="A156" s="227"/>
      <c r="B156" s="222"/>
      <c r="C156" s="246" t="s">
        <v>274</v>
      </c>
      <c r="D156" s="224"/>
      <c r="E156" s="225"/>
      <c r="F156" s="226"/>
      <c r="G156" s="228">
        <f>SUM(G141:G155)</f>
        <v>0</v>
      </c>
      <c r="H156" s="5"/>
      <c r="I156" s="5"/>
      <c r="J156" s="5"/>
      <c r="K156" s="5"/>
      <c r="L156" s="5"/>
      <c r="M156" s="5"/>
    </row>
    <row r="157" spans="1:13" s="9" customFormat="1" ht="11.25">
      <c r="A157" s="99"/>
      <c r="B157" s="131"/>
      <c r="C157" s="167"/>
      <c r="D157" s="133"/>
      <c r="E157" s="134"/>
      <c r="F157" s="59"/>
      <c r="G157" s="162"/>
      <c r="H157" s="5"/>
      <c r="I157" s="5"/>
      <c r="J157" s="5"/>
      <c r="K157" s="5"/>
      <c r="L157" s="5"/>
      <c r="M157" s="5"/>
    </row>
    <row r="158" spans="1:15" ht="12">
      <c r="A158" s="172"/>
      <c r="B158" s="173"/>
      <c r="C158" s="174"/>
      <c r="D158" s="130"/>
      <c r="E158" s="175"/>
      <c r="F158" s="175"/>
      <c r="G158" s="175"/>
      <c r="H158" s="127"/>
      <c r="I158" s="127"/>
      <c r="J158" s="127"/>
      <c r="K158" s="128"/>
      <c r="L158" s="128"/>
      <c r="M158" s="128"/>
      <c r="N158" s="128"/>
      <c r="O158" s="128"/>
    </row>
    <row r="159" spans="1:15" ht="12">
      <c r="A159" s="172"/>
      <c r="B159" s="173"/>
      <c r="C159" s="174"/>
      <c r="D159" s="130"/>
      <c r="E159" s="175"/>
      <c r="F159" s="175"/>
      <c r="G159" s="175"/>
      <c r="H159" s="127"/>
      <c r="I159" s="127"/>
      <c r="J159" s="127"/>
      <c r="K159" s="128"/>
      <c r="L159" s="128"/>
      <c r="M159" s="128"/>
      <c r="N159" s="128"/>
      <c r="O159" s="128"/>
    </row>
    <row r="160" spans="1:15" ht="11.25">
      <c r="A160" s="172"/>
      <c r="B160" s="173"/>
      <c r="C160" s="174"/>
      <c r="D160" s="130"/>
      <c r="E160" s="175"/>
      <c r="F160" s="175"/>
      <c r="G160" s="175"/>
      <c r="H160" s="127"/>
      <c r="I160" s="127"/>
      <c r="J160" s="127"/>
      <c r="K160" s="128"/>
      <c r="L160" s="128"/>
      <c r="M160" s="128"/>
      <c r="N160" s="128"/>
      <c r="O160" s="128"/>
    </row>
    <row r="161" spans="1:15" ht="13.5" thickBot="1">
      <c r="A161" s="186"/>
      <c r="B161" s="187"/>
      <c r="C161" s="188" t="s">
        <v>152</v>
      </c>
      <c r="D161" s="189"/>
      <c r="E161" s="190"/>
      <c r="F161" s="191"/>
      <c r="G161" s="192"/>
      <c r="H161" s="127"/>
      <c r="I161" s="127"/>
      <c r="J161" s="127"/>
      <c r="K161" s="128"/>
      <c r="L161" s="128"/>
      <c r="M161" s="128"/>
      <c r="N161" s="128"/>
      <c r="O161" s="128"/>
    </row>
    <row r="162" spans="1:15" ht="11.25">
      <c r="A162" s="172"/>
      <c r="B162" s="173"/>
      <c r="C162" s="174"/>
      <c r="D162" s="130"/>
      <c r="E162" s="175"/>
      <c r="F162" s="175"/>
      <c r="G162" s="175"/>
      <c r="H162" s="127"/>
      <c r="I162" s="127"/>
      <c r="J162" s="127"/>
      <c r="K162" s="128"/>
      <c r="L162" s="128"/>
      <c r="M162" s="128"/>
      <c r="N162" s="128"/>
      <c r="O162" s="128"/>
    </row>
    <row r="163" spans="1:7" ht="11.25">
      <c r="A163" s="176"/>
      <c r="B163" s="154"/>
      <c r="C163" s="177"/>
      <c r="D163" s="32"/>
      <c r="E163" s="34"/>
      <c r="F163" s="33"/>
      <c r="G163" s="113"/>
    </row>
    <row r="164" spans="1:7" ht="11.25">
      <c r="A164" s="193" t="s">
        <v>127</v>
      </c>
      <c r="B164" s="194"/>
      <c r="C164" s="195" t="s">
        <v>93</v>
      </c>
      <c r="D164" s="196"/>
      <c r="E164" s="197"/>
      <c r="F164" s="198"/>
      <c r="G164" s="199">
        <f>G24</f>
        <v>0</v>
      </c>
    </row>
    <row r="165" spans="1:7" ht="11.25">
      <c r="A165" s="176"/>
      <c r="B165" s="154"/>
      <c r="C165" s="177"/>
      <c r="D165" s="32"/>
      <c r="E165" s="34"/>
      <c r="F165" s="33"/>
      <c r="G165" s="113"/>
    </row>
    <row r="166" spans="1:7" ht="11.25">
      <c r="A166" s="193" t="s">
        <v>128</v>
      </c>
      <c r="B166" s="194"/>
      <c r="C166" s="195" t="s">
        <v>92</v>
      </c>
      <c r="D166" s="196"/>
      <c r="E166" s="197"/>
      <c r="F166" s="198"/>
      <c r="G166" s="199">
        <f>G59</f>
        <v>0</v>
      </c>
    </row>
    <row r="167" spans="1:7" ht="11.25">
      <c r="A167" s="176"/>
      <c r="B167" s="154"/>
      <c r="C167" s="177"/>
      <c r="D167" s="32"/>
      <c r="E167" s="34"/>
      <c r="F167" s="33"/>
      <c r="G167" s="113"/>
    </row>
    <row r="168" spans="1:7" ht="11.25">
      <c r="A168" s="247" t="s">
        <v>129</v>
      </c>
      <c r="B168" s="248"/>
      <c r="C168" s="249" t="s">
        <v>179</v>
      </c>
      <c r="D168" s="250"/>
      <c r="E168" s="251"/>
      <c r="F168" s="252"/>
      <c r="G168" s="253">
        <f>G124</f>
        <v>0</v>
      </c>
    </row>
    <row r="169" spans="1:7" ht="11.25">
      <c r="A169" s="176"/>
      <c r="B169" s="154"/>
      <c r="C169" s="177"/>
      <c r="D169" s="32"/>
      <c r="E169" s="34"/>
      <c r="F169" s="33"/>
      <c r="G169" s="113"/>
    </row>
    <row r="170" spans="1:7" ht="11.25">
      <c r="A170" s="193" t="s">
        <v>130</v>
      </c>
      <c r="B170" s="194"/>
      <c r="C170" s="195" t="s">
        <v>99</v>
      </c>
      <c r="D170" s="196"/>
      <c r="E170" s="197"/>
      <c r="F170" s="198"/>
      <c r="G170" s="199">
        <f>G136</f>
        <v>0</v>
      </c>
    </row>
    <row r="171" spans="1:7" ht="11.25">
      <c r="A171" s="13"/>
      <c r="B171" s="29"/>
      <c r="C171" s="153"/>
      <c r="D171" s="31"/>
      <c r="E171" s="30"/>
      <c r="F171" s="35"/>
      <c r="G171" s="54"/>
    </row>
    <row r="172" spans="1:7" ht="11.25">
      <c r="A172" s="247" t="s">
        <v>255</v>
      </c>
      <c r="B172" s="247"/>
      <c r="C172" s="200" t="s">
        <v>259</v>
      </c>
      <c r="D172" s="247"/>
      <c r="E172" s="247"/>
      <c r="F172" s="247"/>
      <c r="G172" s="201">
        <f>G156</f>
        <v>0</v>
      </c>
    </row>
    <row r="173" spans="1:7" ht="11.25">
      <c r="A173" s="13"/>
      <c r="B173" s="29"/>
      <c r="C173" s="153"/>
      <c r="D173" s="31"/>
      <c r="E173" s="30"/>
      <c r="F173" s="35"/>
      <c r="G173" s="54"/>
    </row>
    <row r="174" spans="1:7" ht="11.25">
      <c r="A174" s="13"/>
      <c r="B174" s="29"/>
      <c r="C174" s="153"/>
      <c r="D174" s="31"/>
      <c r="E174" s="30"/>
      <c r="F174" s="35"/>
      <c r="G174" s="54"/>
    </row>
    <row r="175" spans="1:7" ht="12" thickBot="1">
      <c r="A175" s="180"/>
      <c r="B175" s="181"/>
      <c r="C175" s="202" t="s">
        <v>118</v>
      </c>
      <c r="D175" s="182"/>
      <c r="E175" s="183"/>
      <c r="F175" s="184"/>
      <c r="G175" s="185">
        <f>SUM(G164:G173)</f>
        <v>0</v>
      </c>
    </row>
    <row r="176" spans="1:7" ht="11.25">
      <c r="A176" s="176"/>
      <c r="B176" s="154"/>
      <c r="C176" s="179"/>
      <c r="D176" s="32"/>
      <c r="E176" s="34"/>
      <c r="F176" s="33"/>
      <c r="G176" s="113"/>
    </row>
    <row r="177" spans="1:7" ht="11.25">
      <c r="A177" s="13"/>
      <c r="B177" s="29"/>
      <c r="C177" s="115"/>
      <c r="D177" s="31"/>
      <c r="E177" s="30"/>
      <c r="F177" s="35"/>
      <c r="G177" s="54"/>
    </row>
    <row r="178" spans="1:7" ht="11.25">
      <c r="A178" s="13"/>
      <c r="B178" s="29"/>
      <c r="C178" s="115"/>
      <c r="D178" s="31"/>
      <c r="E178" s="30"/>
      <c r="F178" s="35"/>
      <c r="G178" s="54"/>
    </row>
    <row r="179" spans="1:7" ht="11.25">
      <c r="A179" s="12"/>
      <c r="B179" s="26"/>
      <c r="C179" s="21"/>
      <c r="D179" s="19"/>
      <c r="E179" s="20"/>
      <c r="F179" s="11"/>
      <c r="G179" s="111"/>
    </row>
    <row r="180" spans="1:7" ht="11.25">
      <c r="A180" s="12"/>
      <c r="B180" s="26"/>
      <c r="C180" s="36"/>
      <c r="D180" s="32"/>
      <c r="E180" s="34"/>
      <c r="F180" s="33"/>
      <c r="G180" s="113"/>
    </row>
    <row r="181" spans="1:7" ht="11.25">
      <c r="A181" s="12"/>
      <c r="B181" s="26"/>
      <c r="C181" s="36"/>
      <c r="D181" s="32"/>
      <c r="E181" s="34"/>
      <c r="F181" s="33"/>
      <c r="G181" s="113"/>
    </row>
    <row r="182" spans="1:7" ht="11.25">
      <c r="A182" s="12"/>
      <c r="B182" s="26"/>
      <c r="C182" s="36"/>
      <c r="D182" s="32"/>
      <c r="E182" s="34"/>
      <c r="F182" s="37"/>
      <c r="G182" s="34"/>
    </row>
    <row r="183" spans="1:7" ht="11.25">
      <c r="A183" s="12"/>
      <c r="B183" s="26"/>
      <c r="C183" s="306"/>
      <c r="D183" s="209"/>
      <c r="E183" s="210"/>
      <c r="F183" s="211"/>
      <c r="G183" s="211"/>
    </row>
    <row r="184" spans="1:7" ht="11.25">
      <c r="A184" s="12"/>
      <c r="B184" s="26"/>
      <c r="C184" s="36"/>
      <c r="D184" s="209"/>
      <c r="E184" s="297"/>
      <c r="F184" s="298"/>
      <c r="G184" s="297"/>
    </row>
    <row r="185" spans="1:7" ht="15">
      <c r="A185" s="12"/>
      <c r="B185" s="26"/>
      <c r="C185" s="36"/>
      <c r="D185" s="209"/>
      <c r="E185" s="299"/>
      <c r="F185" s="298"/>
      <c r="G185" s="300"/>
    </row>
    <row r="186" spans="1:7" ht="11.25">
      <c r="A186" s="12"/>
      <c r="B186" s="26"/>
      <c r="C186" s="36"/>
      <c r="D186" s="209"/>
      <c r="E186" s="299"/>
      <c r="F186" s="298"/>
      <c r="G186" s="299"/>
    </row>
    <row r="187" spans="1:7" ht="11.25">
      <c r="A187" s="12"/>
      <c r="B187" s="26"/>
      <c r="C187" s="36"/>
      <c r="D187" s="209"/>
      <c r="E187" s="299"/>
      <c r="F187" s="298"/>
      <c r="G187" s="299"/>
    </row>
    <row r="188" spans="1:7" ht="11.25">
      <c r="A188" s="12"/>
      <c r="B188" s="26"/>
      <c r="C188" s="36"/>
      <c r="D188" s="32"/>
      <c r="E188" s="301"/>
      <c r="F188" s="297"/>
      <c r="G188" s="302"/>
    </row>
    <row r="189" spans="1:7" ht="11.25">
      <c r="A189" s="12"/>
      <c r="B189" s="26"/>
      <c r="C189" s="21"/>
      <c r="D189" s="19"/>
      <c r="E189" s="303"/>
      <c r="F189" s="281"/>
      <c r="G189" s="304"/>
    </row>
    <row r="190" spans="1:7" ht="11.25">
      <c r="A190" s="12"/>
      <c r="B190" s="26"/>
      <c r="C190" s="21"/>
      <c r="D190" s="19"/>
      <c r="E190" s="301"/>
      <c r="F190" s="305"/>
      <c r="G190" s="302"/>
    </row>
    <row r="191" spans="1:7" ht="11.25">
      <c r="A191" s="12"/>
      <c r="B191" s="26"/>
      <c r="C191" s="21"/>
      <c r="D191" s="19"/>
      <c r="E191" s="20"/>
      <c r="F191" s="59"/>
      <c r="G191" s="15"/>
    </row>
    <row r="192" spans="1:7" ht="11.25">
      <c r="A192" s="12"/>
      <c r="B192" s="26"/>
      <c r="C192" s="21"/>
      <c r="D192" s="19"/>
      <c r="E192" s="20"/>
      <c r="F192" s="11"/>
      <c r="G192" s="15"/>
    </row>
    <row r="193" spans="1:7" ht="11.25">
      <c r="A193" s="12"/>
      <c r="B193" s="26"/>
      <c r="C193" s="21"/>
      <c r="D193" s="19"/>
      <c r="E193" s="20"/>
      <c r="F193" s="11"/>
      <c r="G193" s="15"/>
    </row>
    <row r="194" spans="1:7" ht="11.25">
      <c r="A194" s="12"/>
      <c r="B194" s="26"/>
      <c r="C194" s="21"/>
      <c r="D194" s="19"/>
      <c r="E194" s="20"/>
      <c r="F194" s="11"/>
      <c r="G194" s="15"/>
    </row>
    <row r="195" spans="1:7" ht="11.25">
      <c r="A195" s="12"/>
      <c r="B195" s="26"/>
      <c r="C195" s="21"/>
      <c r="D195" s="19"/>
      <c r="E195" s="20"/>
      <c r="F195" s="11"/>
      <c r="G195" s="15"/>
    </row>
    <row r="196" spans="1:7" ht="11.25">
      <c r="A196" s="12"/>
      <c r="B196" s="26"/>
      <c r="C196" s="21"/>
      <c r="D196" s="19"/>
      <c r="E196" s="20"/>
      <c r="F196" s="11"/>
      <c r="G196" s="15"/>
    </row>
    <row r="197" spans="1:7" ht="11.25">
      <c r="A197" s="12"/>
      <c r="B197" s="26"/>
      <c r="C197" s="21"/>
      <c r="D197" s="19"/>
      <c r="E197" s="20"/>
      <c r="F197" s="11"/>
      <c r="G197" s="15"/>
    </row>
    <row r="198" spans="1:7" ht="11.25">
      <c r="A198" s="12"/>
      <c r="B198" s="26"/>
      <c r="C198" s="21"/>
      <c r="D198" s="19"/>
      <c r="E198" s="20"/>
      <c r="F198" s="11"/>
      <c r="G198" s="15"/>
    </row>
    <row r="199" spans="1:7" ht="11.25">
      <c r="A199" s="12"/>
      <c r="B199" s="26"/>
      <c r="C199" s="21"/>
      <c r="D199" s="19"/>
      <c r="E199" s="20"/>
      <c r="F199" s="11"/>
      <c r="G199" s="15"/>
    </row>
    <row r="200" spans="1:7" ht="11.25">
      <c r="A200" s="12"/>
      <c r="B200" s="26"/>
      <c r="C200" s="21"/>
      <c r="D200" s="19"/>
      <c r="E200" s="20"/>
      <c r="F200" s="11"/>
      <c r="G200" s="15"/>
    </row>
    <row r="201" spans="1:7" ht="11.25">
      <c r="A201" s="12"/>
      <c r="B201" s="26"/>
      <c r="C201" s="21"/>
      <c r="D201" s="19"/>
      <c r="E201" s="20"/>
      <c r="F201" s="11"/>
      <c r="G201" s="15"/>
    </row>
    <row r="202" spans="1:7" ht="11.25">
      <c r="A202" s="12"/>
      <c r="B202" s="26"/>
      <c r="C202" s="21"/>
      <c r="D202" s="19"/>
      <c r="E202" s="20"/>
      <c r="F202" s="11"/>
      <c r="G202" s="15"/>
    </row>
    <row r="203" spans="1:7" ht="11.25">
      <c r="A203" s="12"/>
      <c r="B203" s="26"/>
      <c r="C203" s="21"/>
      <c r="D203" s="19"/>
      <c r="E203" s="20"/>
      <c r="F203" s="11"/>
      <c r="G203" s="15"/>
    </row>
    <row r="204" spans="1:7" ht="11.25">
      <c r="A204" s="12"/>
      <c r="B204" s="26"/>
      <c r="C204" s="21"/>
      <c r="D204" s="19"/>
      <c r="E204" s="20"/>
      <c r="F204" s="11"/>
      <c r="G204" s="15"/>
    </row>
    <row r="205" spans="1:7" ht="11.25">
      <c r="A205" s="12"/>
      <c r="B205" s="26"/>
      <c r="C205" s="21"/>
      <c r="D205" s="19"/>
      <c r="E205" s="20"/>
      <c r="F205" s="11"/>
      <c r="G205" s="15"/>
    </row>
    <row r="206" spans="1:7" ht="11.25">
      <c r="A206" s="12"/>
      <c r="B206" s="26"/>
      <c r="C206" s="21"/>
      <c r="D206" s="19"/>
      <c r="E206" s="20"/>
      <c r="F206" s="11"/>
      <c r="G206" s="15"/>
    </row>
    <row r="207" spans="1:7" ht="11.25">
      <c r="A207" s="12"/>
      <c r="B207" s="26"/>
      <c r="C207" s="21"/>
      <c r="D207" s="19"/>
      <c r="E207" s="20"/>
      <c r="F207" s="11"/>
      <c r="G207" s="15"/>
    </row>
    <row r="208" spans="1:7" ht="11.25">
      <c r="A208" s="12"/>
      <c r="B208" s="26"/>
      <c r="C208" s="21"/>
      <c r="D208" s="19"/>
      <c r="E208" s="20"/>
      <c r="F208" s="11"/>
      <c r="G208" s="15"/>
    </row>
    <row r="209" spans="1:7" ht="11.25">
      <c r="A209" s="12"/>
      <c r="B209" s="26"/>
      <c r="C209" s="21"/>
      <c r="D209" s="19"/>
      <c r="E209" s="20"/>
      <c r="F209" s="11"/>
      <c r="G209" s="15"/>
    </row>
    <row r="210" spans="1:7" ht="11.25">
      <c r="A210" s="12"/>
      <c r="B210" s="26"/>
      <c r="C210" s="21"/>
      <c r="D210" s="19"/>
      <c r="E210" s="20"/>
      <c r="F210" s="11"/>
      <c r="G210" s="15"/>
    </row>
    <row r="211" spans="1:7" ht="11.25">
      <c r="A211" s="12"/>
      <c r="B211" s="26"/>
      <c r="C211" s="21"/>
      <c r="D211" s="19"/>
      <c r="E211" s="20"/>
      <c r="F211" s="11"/>
      <c r="G211" s="15"/>
    </row>
    <row r="212" spans="1:7" ht="11.25">
      <c r="A212" s="12"/>
      <c r="B212" s="26"/>
      <c r="C212" s="21"/>
      <c r="D212" s="19"/>
      <c r="E212" s="20"/>
      <c r="F212" s="11"/>
      <c r="G212" s="15"/>
    </row>
    <row r="213" spans="1:7" ht="11.25">
      <c r="A213" s="12"/>
      <c r="B213" s="26"/>
      <c r="C213" s="21"/>
      <c r="D213" s="19"/>
      <c r="E213" s="20"/>
      <c r="F213" s="11"/>
      <c r="G213" s="15"/>
    </row>
    <row r="214" spans="1:7" ht="11.25">
      <c r="A214" s="12"/>
      <c r="B214" s="26"/>
      <c r="C214" s="21"/>
      <c r="D214" s="19"/>
      <c r="E214" s="20"/>
      <c r="F214" s="11"/>
      <c r="G214" s="15"/>
    </row>
    <row r="215" spans="1:7" ht="11.25">
      <c r="A215" s="12"/>
      <c r="B215" s="26"/>
      <c r="C215" s="21"/>
      <c r="D215" s="19"/>
      <c r="E215" s="20"/>
      <c r="F215" s="11"/>
      <c r="G215" s="15"/>
    </row>
    <row r="216" spans="1:7" ht="11.25">
      <c r="A216" s="12"/>
      <c r="B216" s="26"/>
      <c r="C216" s="21"/>
      <c r="D216" s="19"/>
      <c r="E216" s="20"/>
      <c r="F216" s="11"/>
      <c r="G216" s="15"/>
    </row>
    <row r="217" spans="1:7" ht="11.25">
      <c r="A217" s="12"/>
      <c r="B217" s="26"/>
      <c r="C217" s="21"/>
      <c r="D217" s="19"/>
      <c r="E217" s="20"/>
      <c r="F217" s="11"/>
      <c r="G217" s="15"/>
    </row>
    <row r="218" spans="1:7" ht="11.25">
      <c r="A218" s="12"/>
      <c r="B218" s="26"/>
      <c r="C218" s="21"/>
      <c r="D218" s="19"/>
      <c r="E218" s="20"/>
      <c r="F218" s="11"/>
      <c r="G218" s="15"/>
    </row>
    <row r="219" spans="1:7" ht="11.25">
      <c r="A219" s="12"/>
      <c r="B219" s="26"/>
      <c r="C219" s="21"/>
      <c r="D219" s="19"/>
      <c r="E219" s="20"/>
      <c r="F219" s="11"/>
      <c r="G219" s="15"/>
    </row>
    <row r="220" spans="1:7" ht="11.25">
      <c r="A220" s="12"/>
      <c r="B220" s="26"/>
      <c r="C220" s="21"/>
      <c r="D220" s="19"/>
      <c r="E220" s="20"/>
      <c r="F220" s="11"/>
      <c r="G220" s="15"/>
    </row>
    <row r="221" spans="1:7" ht="11.25">
      <c r="A221" s="12"/>
      <c r="B221" s="26"/>
      <c r="C221" s="21"/>
      <c r="D221" s="19"/>
      <c r="E221" s="20"/>
      <c r="F221" s="11"/>
      <c r="G221" s="15"/>
    </row>
    <row r="222" spans="1:7" ht="11.25">
      <c r="A222" s="12"/>
      <c r="B222" s="26"/>
      <c r="C222" s="21"/>
      <c r="D222" s="19"/>
      <c r="E222" s="20"/>
      <c r="F222" s="11"/>
      <c r="G222" s="15"/>
    </row>
    <row r="223" spans="1:7" ht="11.25">
      <c r="A223" s="12"/>
      <c r="B223" s="26"/>
      <c r="C223" s="21"/>
      <c r="D223" s="19"/>
      <c r="E223" s="20"/>
      <c r="F223" s="11"/>
      <c r="G223" s="15"/>
    </row>
    <row r="224" spans="1:7" ht="11.25">
      <c r="A224" s="12"/>
      <c r="B224" s="26"/>
      <c r="C224" s="21"/>
      <c r="D224" s="19"/>
      <c r="E224" s="20"/>
      <c r="F224" s="11"/>
      <c r="G224" s="15"/>
    </row>
    <row r="225" spans="1:7" ht="11.25">
      <c r="A225" s="12"/>
      <c r="B225" s="26"/>
      <c r="C225" s="21"/>
      <c r="D225" s="19"/>
      <c r="E225" s="20"/>
      <c r="F225" s="11"/>
      <c r="G225" s="15"/>
    </row>
    <row r="226" spans="1:7" ht="11.25">
      <c r="A226" s="12"/>
      <c r="B226" s="26"/>
      <c r="C226" s="21"/>
      <c r="D226" s="19"/>
      <c r="E226" s="20"/>
      <c r="F226" s="11"/>
      <c r="G226" s="15"/>
    </row>
    <row r="227" spans="1:7" ht="11.25">
      <c r="A227" s="12"/>
      <c r="B227" s="26"/>
      <c r="C227" s="21"/>
      <c r="D227" s="19"/>
      <c r="E227" s="20"/>
      <c r="F227" s="11"/>
      <c r="G227" s="15"/>
    </row>
    <row r="228" spans="1:7" ht="11.25">
      <c r="A228" s="12"/>
      <c r="B228" s="26"/>
      <c r="C228" s="21"/>
      <c r="D228" s="19"/>
      <c r="E228" s="20"/>
      <c r="F228" s="11"/>
      <c r="G228" s="15"/>
    </row>
    <row r="229" spans="1:7" ht="11.25">
      <c r="A229" s="12"/>
      <c r="B229" s="26"/>
      <c r="C229" s="21"/>
      <c r="D229" s="19"/>
      <c r="E229" s="20"/>
      <c r="F229" s="11"/>
      <c r="G229" s="15"/>
    </row>
    <row r="230" spans="1:7" ht="11.25">
      <c r="A230" s="12"/>
      <c r="B230" s="26"/>
      <c r="C230" s="21"/>
      <c r="D230" s="19"/>
      <c r="E230" s="20"/>
      <c r="F230" s="11"/>
      <c r="G230" s="15"/>
    </row>
    <row r="231" spans="1:7" ht="11.25">
      <c r="A231" s="12"/>
      <c r="B231" s="26"/>
      <c r="C231" s="21"/>
      <c r="D231" s="19"/>
      <c r="E231" s="20"/>
      <c r="F231" s="11"/>
      <c r="G231" s="15"/>
    </row>
    <row r="232" spans="1:7" ht="11.25">
      <c r="A232" s="12"/>
      <c r="B232" s="26"/>
      <c r="C232" s="21"/>
      <c r="D232" s="19"/>
      <c r="E232" s="20"/>
      <c r="F232" s="11"/>
      <c r="G232" s="15"/>
    </row>
    <row r="233" spans="1:7" ht="11.25">
      <c r="A233" s="12"/>
      <c r="B233" s="26"/>
      <c r="C233" s="21"/>
      <c r="D233" s="19"/>
      <c r="E233" s="20"/>
      <c r="F233" s="11"/>
      <c r="G233" s="15"/>
    </row>
    <row r="234" spans="1:7" ht="11.25">
      <c r="A234" s="12"/>
      <c r="B234" s="26"/>
      <c r="C234" s="21"/>
      <c r="D234" s="19"/>
      <c r="E234" s="20"/>
      <c r="F234" s="11"/>
      <c r="G234" s="15"/>
    </row>
    <row r="235" spans="1:7" ht="11.25">
      <c r="A235" s="12"/>
      <c r="B235" s="26"/>
      <c r="C235" s="21"/>
      <c r="D235" s="19"/>
      <c r="E235" s="20"/>
      <c r="F235" s="11"/>
      <c r="G235" s="15"/>
    </row>
    <row r="236" spans="1:7" ht="11.25">
      <c r="A236" s="12"/>
      <c r="B236" s="26"/>
      <c r="C236" s="21"/>
      <c r="D236" s="19"/>
      <c r="E236" s="20"/>
      <c r="F236" s="11"/>
      <c r="G236" s="15"/>
    </row>
    <row r="237" spans="1:7" ht="11.25">
      <c r="A237" s="12"/>
      <c r="B237" s="26"/>
      <c r="C237" s="21"/>
      <c r="D237" s="19"/>
      <c r="E237" s="20"/>
      <c r="F237" s="11"/>
      <c r="G237" s="15"/>
    </row>
    <row r="238" spans="1:7" ht="11.25">
      <c r="A238" s="12"/>
      <c r="B238" s="26"/>
      <c r="C238" s="21"/>
      <c r="D238" s="19"/>
      <c r="E238" s="20"/>
      <c r="F238" s="11"/>
      <c r="G238" s="15"/>
    </row>
    <row r="239" spans="1:7" ht="11.25">
      <c r="A239" s="12"/>
      <c r="B239" s="26"/>
      <c r="C239" s="21"/>
      <c r="D239" s="19"/>
      <c r="E239" s="20"/>
      <c r="F239" s="11"/>
      <c r="G239" s="15"/>
    </row>
    <row r="240" spans="1:7" ht="11.25">
      <c r="A240" s="12"/>
      <c r="B240" s="26"/>
      <c r="C240" s="21"/>
      <c r="D240" s="19"/>
      <c r="E240" s="20"/>
      <c r="F240" s="11"/>
      <c r="G240" s="15"/>
    </row>
    <row r="241" spans="1:7" ht="11.25">
      <c r="A241" s="12"/>
      <c r="B241" s="26"/>
      <c r="C241" s="21"/>
      <c r="D241" s="19"/>
      <c r="E241" s="20"/>
      <c r="F241" s="11"/>
      <c r="G241" s="15"/>
    </row>
    <row r="242" spans="1:7" ht="11.25">
      <c r="A242" s="12"/>
      <c r="B242" s="26"/>
      <c r="C242" s="21"/>
      <c r="D242" s="19"/>
      <c r="E242" s="20"/>
      <c r="F242" s="11"/>
      <c r="G242" s="15"/>
    </row>
    <row r="243" spans="1:7" ht="11.25">
      <c r="A243" s="12"/>
      <c r="B243" s="26"/>
      <c r="C243" s="21"/>
      <c r="D243" s="19"/>
      <c r="E243" s="20"/>
      <c r="F243" s="11"/>
      <c r="G243" s="15"/>
    </row>
    <row r="244" spans="1:7" ht="11.25">
      <c r="A244" s="12"/>
      <c r="B244" s="26"/>
      <c r="C244" s="21"/>
      <c r="D244" s="19"/>
      <c r="E244" s="20"/>
      <c r="F244" s="11"/>
      <c r="G244" s="15"/>
    </row>
    <row r="245" spans="1:7" ht="11.25">
      <c r="A245" s="12"/>
      <c r="B245" s="26"/>
      <c r="C245" s="21"/>
      <c r="D245" s="19"/>
      <c r="E245" s="20"/>
      <c r="F245" s="11"/>
      <c r="G245" s="15"/>
    </row>
    <row r="246" spans="1:7" ht="11.25">
      <c r="A246" s="12"/>
      <c r="B246" s="26"/>
      <c r="C246" s="21"/>
      <c r="D246" s="19"/>
      <c r="E246" s="20"/>
      <c r="F246" s="11"/>
      <c r="G246" s="15"/>
    </row>
    <row r="247" spans="1:7" ht="11.25">
      <c r="A247" s="12"/>
      <c r="B247" s="26"/>
      <c r="C247" s="21"/>
      <c r="D247" s="19"/>
      <c r="E247" s="20"/>
      <c r="F247" s="11"/>
      <c r="G247" s="15"/>
    </row>
    <row r="248" spans="1:7" ht="11.25">
      <c r="A248" s="12"/>
      <c r="B248" s="26"/>
      <c r="C248" s="21"/>
      <c r="D248" s="19"/>
      <c r="E248" s="20"/>
      <c r="F248" s="11"/>
      <c r="G248" s="15"/>
    </row>
    <row r="249" spans="1:7" ht="11.25">
      <c r="A249" s="12"/>
      <c r="B249" s="26"/>
      <c r="C249" s="21"/>
      <c r="D249" s="19"/>
      <c r="E249" s="20"/>
      <c r="F249" s="11"/>
      <c r="G249" s="15"/>
    </row>
    <row r="250" spans="1:7" ht="11.25">
      <c r="A250" s="12"/>
      <c r="B250" s="26"/>
      <c r="C250" s="21"/>
      <c r="D250" s="19"/>
      <c r="E250" s="20"/>
      <c r="F250" s="11"/>
      <c r="G250" s="15"/>
    </row>
    <row r="251" spans="1:7" ht="11.25">
      <c r="A251" s="12"/>
      <c r="B251" s="26"/>
      <c r="C251" s="21"/>
      <c r="D251" s="19"/>
      <c r="E251" s="20"/>
      <c r="F251" s="11"/>
      <c r="G251" s="15"/>
    </row>
    <row r="252" spans="1:7" ht="11.25">
      <c r="A252" s="12"/>
      <c r="B252" s="26"/>
      <c r="C252" s="21"/>
      <c r="D252" s="19"/>
      <c r="E252" s="20"/>
      <c r="F252" s="11"/>
      <c r="G252" s="15"/>
    </row>
    <row r="253" spans="1:7" ht="11.25">
      <c r="A253" s="12"/>
      <c r="B253" s="26"/>
      <c r="C253" s="21"/>
      <c r="D253" s="19"/>
      <c r="E253" s="20"/>
      <c r="F253" s="11"/>
      <c r="G253" s="15"/>
    </row>
    <row r="254" spans="1:7" ht="11.25">
      <c r="A254" s="12"/>
      <c r="B254" s="26"/>
      <c r="C254" s="21"/>
      <c r="D254" s="19"/>
      <c r="E254" s="20"/>
      <c r="F254" s="11"/>
      <c r="G254" s="15"/>
    </row>
    <row r="255" spans="1:7" ht="11.25">
      <c r="A255" s="12"/>
      <c r="B255" s="26"/>
      <c r="C255" s="21"/>
      <c r="D255" s="19"/>
      <c r="E255" s="20"/>
      <c r="F255" s="11"/>
      <c r="G255" s="15"/>
    </row>
    <row r="256" spans="1:7" ht="11.25">
      <c r="A256" s="12"/>
      <c r="B256" s="26"/>
      <c r="C256" s="21"/>
      <c r="D256" s="19"/>
      <c r="E256" s="20"/>
      <c r="F256" s="11"/>
      <c r="G256" s="15"/>
    </row>
    <row r="257" spans="1:7" ht="11.25">
      <c r="A257" s="12"/>
      <c r="B257" s="26"/>
      <c r="C257" s="21"/>
      <c r="D257" s="19"/>
      <c r="E257" s="20"/>
      <c r="F257" s="11"/>
      <c r="G257" s="15"/>
    </row>
    <row r="258" spans="1:7" ht="11.25">
      <c r="A258" s="12"/>
      <c r="B258" s="26"/>
      <c r="C258" s="21"/>
      <c r="D258" s="19"/>
      <c r="E258" s="20"/>
      <c r="F258" s="11"/>
      <c r="G258" s="15"/>
    </row>
    <row r="259" spans="1:7" ht="11.25">
      <c r="A259" s="12"/>
      <c r="B259" s="26"/>
      <c r="C259" s="21"/>
      <c r="D259" s="19"/>
      <c r="E259" s="20"/>
      <c r="F259" s="11"/>
      <c r="G259" s="15"/>
    </row>
    <row r="260" spans="1:7" ht="11.25">
      <c r="A260" s="12"/>
      <c r="B260" s="26"/>
      <c r="C260" s="21"/>
      <c r="D260" s="19"/>
      <c r="E260" s="20"/>
      <c r="F260" s="11"/>
      <c r="G260" s="15"/>
    </row>
    <row r="261" spans="1:7" ht="11.25">
      <c r="A261" s="12"/>
      <c r="B261" s="26"/>
      <c r="C261" s="21"/>
      <c r="D261" s="19"/>
      <c r="E261" s="20"/>
      <c r="F261" s="11"/>
      <c r="G261" s="15"/>
    </row>
    <row r="262" spans="1:7" ht="11.25">
      <c r="A262" s="12"/>
      <c r="B262" s="26"/>
      <c r="C262" s="21"/>
      <c r="D262" s="19"/>
      <c r="E262" s="20"/>
      <c r="F262" s="11"/>
      <c r="G262" s="15"/>
    </row>
    <row r="263" spans="1:7" ht="11.25">
      <c r="A263" s="12"/>
      <c r="B263" s="26"/>
      <c r="C263" s="21"/>
      <c r="D263" s="19"/>
      <c r="E263" s="20"/>
      <c r="F263" s="11"/>
      <c r="G263" s="15"/>
    </row>
    <row r="264" spans="1:7" ht="11.25">
      <c r="A264" s="12"/>
      <c r="B264" s="26"/>
      <c r="C264" s="21"/>
      <c r="D264" s="19"/>
      <c r="E264" s="20"/>
      <c r="F264" s="11"/>
      <c r="G264" s="15"/>
    </row>
    <row r="265" spans="1:7" ht="11.25">
      <c r="A265" s="12"/>
      <c r="B265" s="26"/>
      <c r="C265" s="21"/>
      <c r="D265" s="19"/>
      <c r="E265" s="20"/>
      <c r="F265" s="11"/>
      <c r="G265" s="15"/>
    </row>
    <row r="266" spans="1:7" ht="11.25">
      <c r="A266" s="12"/>
      <c r="B266" s="26"/>
      <c r="C266" s="21"/>
      <c r="D266" s="19"/>
      <c r="E266" s="20"/>
      <c r="F266" s="11"/>
      <c r="G266" s="15"/>
    </row>
    <row r="267" spans="1:7" ht="11.25">
      <c r="A267" s="12"/>
      <c r="B267" s="26"/>
      <c r="C267" s="21"/>
      <c r="D267" s="19"/>
      <c r="E267" s="20"/>
      <c r="F267" s="11"/>
      <c r="G267" s="15"/>
    </row>
    <row r="268" spans="1:7" ht="11.25">
      <c r="A268" s="12"/>
      <c r="B268" s="26"/>
      <c r="C268" s="21"/>
      <c r="D268" s="19"/>
      <c r="E268" s="20"/>
      <c r="F268" s="11"/>
      <c r="G268" s="15"/>
    </row>
    <row r="269" spans="1:7" ht="11.25">
      <c r="A269" s="12"/>
      <c r="B269" s="26"/>
      <c r="C269" s="21"/>
      <c r="D269" s="19"/>
      <c r="E269" s="20"/>
      <c r="F269" s="11"/>
      <c r="G269" s="15"/>
    </row>
    <row r="270" spans="1:7" ht="11.25">
      <c r="A270" s="12"/>
      <c r="B270" s="26"/>
      <c r="C270" s="21"/>
      <c r="D270" s="19"/>
      <c r="E270" s="20"/>
      <c r="F270" s="11"/>
      <c r="G270" s="15"/>
    </row>
    <row r="271" spans="1:7" ht="11.25">
      <c r="A271" s="12"/>
      <c r="B271" s="26"/>
      <c r="C271" s="21"/>
      <c r="D271" s="19"/>
      <c r="E271" s="20"/>
      <c r="F271" s="11"/>
      <c r="G271" s="15"/>
    </row>
    <row r="272" spans="1:7" ht="11.25">
      <c r="A272" s="12"/>
      <c r="B272" s="26"/>
      <c r="C272" s="21"/>
      <c r="D272" s="19"/>
      <c r="E272" s="20"/>
      <c r="F272" s="11"/>
      <c r="G272" s="15"/>
    </row>
    <row r="273" spans="1:7" ht="11.25">
      <c r="A273" s="12"/>
      <c r="B273" s="26"/>
      <c r="C273" s="21"/>
      <c r="D273" s="19"/>
      <c r="E273" s="20"/>
      <c r="F273" s="11"/>
      <c r="G273" s="15"/>
    </row>
    <row r="274" spans="1:7" ht="11.25">
      <c r="A274" s="12"/>
      <c r="B274" s="26"/>
      <c r="C274" s="21"/>
      <c r="D274" s="19"/>
      <c r="E274" s="20"/>
      <c r="F274" s="11"/>
      <c r="G274" s="15"/>
    </row>
    <row r="275" spans="1:7" ht="11.25">
      <c r="A275" s="12"/>
      <c r="B275" s="26"/>
      <c r="C275" s="21"/>
      <c r="D275" s="19"/>
      <c r="E275" s="20"/>
      <c r="F275" s="11"/>
      <c r="G275" s="15"/>
    </row>
    <row r="276" spans="1:7" ht="11.25">
      <c r="A276" s="12"/>
      <c r="B276" s="26"/>
      <c r="C276" s="21"/>
      <c r="D276" s="19"/>
      <c r="E276" s="20"/>
      <c r="F276" s="11"/>
      <c r="G276" s="15"/>
    </row>
    <row r="277" spans="1:7" ht="11.25">
      <c r="A277" s="12"/>
      <c r="B277" s="26"/>
      <c r="C277" s="21"/>
      <c r="D277" s="19"/>
      <c r="E277" s="20"/>
      <c r="F277" s="11"/>
      <c r="G277" s="15"/>
    </row>
    <row r="278" spans="1:7" ht="11.25">
      <c r="A278" s="12"/>
      <c r="B278" s="26"/>
      <c r="C278" s="21"/>
      <c r="D278" s="19"/>
      <c r="E278" s="20"/>
      <c r="F278" s="11"/>
      <c r="G278" s="15"/>
    </row>
    <row r="279" spans="1:7" ht="11.25">
      <c r="A279" s="12"/>
      <c r="B279" s="26"/>
      <c r="C279" s="21"/>
      <c r="D279" s="19"/>
      <c r="E279" s="20"/>
      <c r="F279" s="11"/>
      <c r="G279" s="15"/>
    </row>
    <row r="280" spans="1:7" ht="11.25">
      <c r="A280" s="12"/>
      <c r="B280" s="26"/>
      <c r="C280" s="21"/>
      <c r="D280" s="19"/>
      <c r="E280" s="20"/>
      <c r="F280" s="11"/>
      <c r="G280" s="15"/>
    </row>
    <row r="281" spans="1:7" ht="11.25">
      <c r="A281" s="12"/>
      <c r="B281" s="26"/>
      <c r="C281" s="21"/>
      <c r="D281" s="19"/>
      <c r="E281" s="20"/>
      <c r="F281" s="11"/>
      <c r="G281" s="15"/>
    </row>
    <row r="282" spans="1:7" ht="11.25">
      <c r="A282" s="12"/>
      <c r="B282" s="26"/>
      <c r="C282" s="21"/>
      <c r="D282" s="19"/>
      <c r="E282" s="20"/>
      <c r="F282" s="11"/>
      <c r="G282" s="15"/>
    </row>
    <row r="283" spans="1:7" ht="11.25">
      <c r="A283" s="12"/>
      <c r="B283" s="26"/>
      <c r="C283" s="21"/>
      <c r="D283" s="19"/>
      <c r="E283" s="20"/>
      <c r="F283" s="11"/>
      <c r="G283" s="15"/>
    </row>
    <row r="284" spans="1:7" ht="11.25">
      <c r="A284" s="12"/>
      <c r="B284" s="26"/>
      <c r="C284" s="21"/>
      <c r="D284" s="19"/>
      <c r="E284" s="20"/>
      <c r="F284" s="11"/>
      <c r="G284" s="15"/>
    </row>
    <row r="285" spans="1:7" ht="11.25">
      <c r="A285" s="12"/>
      <c r="B285" s="26"/>
      <c r="C285" s="21"/>
      <c r="D285" s="19"/>
      <c r="E285" s="20"/>
      <c r="F285" s="11"/>
      <c r="G285" s="15"/>
    </row>
    <row r="286" spans="1:7" ht="11.25">
      <c r="A286" s="12"/>
      <c r="B286" s="26"/>
      <c r="C286" s="21"/>
      <c r="D286" s="19"/>
      <c r="E286" s="20"/>
      <c r="F286" s="11"/>
      <c r="G286" s="15"/>
    </row>
    <row r="287" spans="1:7" ht="11.25">
      <c r="A287" s="12"/>
      <c r="B287" s="26"/>
      <c r="C287" s="21"/>
      <c r="D287" s="19"/>
      <c r="E287" s="20"/>
      <c r="F287" s="11"/>
      <c r="G287" s="15"/>
    </row>
    <row r="288" spans="1:7" ht="11.25">
      <c r="A288" s="12"/>
      <c r="B288" s="26"/>
      <c r="C288" s="21"/>
      <c r="D288" s="19"/>
      <c r="E288" s="20"/>
      <c r="F288" s="11"/>
      <c r="G288" s="15"/>
    </row>
    <row r="289" spans="1:7" ht="11.25">
      <c r="A289" s="12"/>
      <c r="B289" s="26"/>
      <c r="C289" s="21"/>
      <c r="D289" s="19"/>
      <c r="E289" s="20"/>
      <c r="F289" s="11"/>
      <c r="G289" s="15"/>
    </row>
    <row r="290" spans="1:7" ht="11.25">
      <c r="A290" s="12"/>
      <c r="B290" s="26"/>
      <c r="C290" s="21"/>
      <c r="D290" s="19"/>
      <c r="E290" s="20"/>
      <c r="F290" s="11"/>
      <c r="G290" s="15"/>
    </row>
    <row r="291" spans="1:7" ht="11.25">
      <c r="A291" s="12"/>
      <c r="B291" s="26"/>
      <c r="C291" s="21"/>
      <c r="D291" s="19"/>
      <c r="E291" s="20"/>
      <c r="F291" s="11"/>
      <c r="G291" s="15"/>
    </row>
    <row r="292" spans="1:7" ht="11.25">
      <c r="A292" s="12"/>
      <c r="B292" s="26"/>
      <c r="C292" s="21"/>
      <c r="D292" s="19"/>
      <c r="E292" s="20"/>
      <c r="F292" s="11"/>
      <c r="G292" s="15"/>
    </row>
    <row r="293" spans="1:7" ht="11.25">
      <c r="A293" s="12"/>
      <c r="B293" s="26"/>
      <c r="C293" s="21"/>
      <c r="D293" s="19"/>
      <c r="E293" s="20"/>
      <c r="F293" s="11"/>
      <c r="G293" s="15"/>
    </row>
    <row r="294" spans="1:7" ht="11.25">
      <c r="A294" s="12"/>
      <c r="B294" s="26"/>
      <c r="C294" s="21"/>
      <c r="D294" s="19"/>
      <c r="E294" s="20"/>
      <c r="F294" s="11"/>
      <c r="G294" s="15"/>
    </row>
    <row r="295" spans="1:7" ht="11.25">
      <c r="A295" s="12"/>
      <c r="B295" s="26"/>
      <c r="C295" s="21"/>
      <c r="D295" s="19"/>
      <c r="E295" s="20"/>
      <c r="F295" s="11"/>
      <c r="G295" s="15"/>
    </row>
    <row r="296" spans="1:7" ht="11.25">
      <c r="A296" s="12"/>
      <c r="B296" s="26"/>
      <c r="C296" s="21"/>
      <c r="D296" s="19"/>
      <c r="E296" s="20"/>
      <c r="F296" s="11"/>
      <c r="G296" s="15"/>
    </row>
    <row r="297" spans="1:7" ht="11.25">
      <c r="A297" s="12"/>
      <c r="B297" s="26"/>
      <c r="C297" s="21"/>
      <c r="D297" s="19"/>
      <c r="E297" s="20"/>
      <c r="F297" s="11"/>
      <c r="G297" s="15"/>
    </row>
    <row r="298" spans="1:7" ht="11.25">
      <c r="A298" s="12"/>
      <c r="B298" s="26"/>
      <c r="C298" s="21"/>
      <c r="D298" s="19"/>
      <c r="E298" s="20"/>
      <c r="F298" s="11"/>
      <c r="G298" s="15"/>
    </row>
    <row r="299" spans="1:7" ht="11.25">
      <c r="A299" s="12"/>
      <c r="B299" s="26"/>
      <c r="C299" s="21"/>
      <c r="D299" s="19"/>
      <c r="E299" s="20"/>
      <c r="F299" s="11"/>
      <c r="G299" s="15"/>
    </row>
    <row r="300" spans="1:7" ht="11.25">
      <c r="A300" s="12"/>
      <c r="B300" s="26"/>
      <c r="C300" s="21"/>
      <c r="D300" s="19"/>
      <c r="E300" s="20"/>
      <c r="F300" s="11"/>
      <c r="G300" s="15"/>
    </row>
    <row r="301" spans="1:7" ht="11.25">
      <c r="A301" s="12"/>
      <c r="B301" s="26"/>
      <c r="C301" s="21"/>
      <c r="D301" s="19"/>
      <c r="E301" s="20"/>
      <c r="F301" s="11"/>
      <c r="G301" s="15"/>
    </row>
  </sheetData>
  <sheetProtection password="DF3A" sheet="1"/>
  <mergeCells count="3">
    <mergeCell ref="A1:B1"/>
    <mergeCell ref="E1:G1"/>
    <mergeCell ref="E3:G3"/>
  </mergeCells>
  <printOptions horizontalCentered="1"/>
  <pageMargins left="0.984251968503937" right="0" top="0.35433070866141736" bottom="0.3937007874015748" header="0.1968503937007874" footer="0.1968503937007874"/>
  <pageSetup horizontalDpi="300" verticalDpi="300" orientation="portrait" paperSize="9" scale="80" r:id="rId2"/>
  <headerFooter alignWithMargins="0">
    <oddFooter>&amp;L&amp;8BROJ PROJEKTA: 235/18
&amp;C&amp;"Arial,Uobičajeno"&amp;8DATUM: rujan 2018.
&amp;R&amp;8LIST/ LISTOVA:&amp;P+1/&amp;N+1
9. TROŠKOVNIK RADOVA
</oddFooter>
  </headerFooter>
  <rowBreaks count="6" manualBreakCount="6">
    <brk id="25" max="6" man="1"/>
    <brk id="60" max="6" man="1"/>
    <brk id="82" max="6" man="1"/>
    <brk id="108" max="6" man="1"/>
    <brk id="137" max="6" man="1"/>
    <brk id="158" max="6" man="1"/>
  </rowBreaks>
  <drawing r:id="rId1"/>
</worksheet>
</file>

<file path=xl/worksheets/sheet2.xml><?xml version="1.0" encoding="utf-8"?>
<worksheet xmlns="http://schemas.openxmlformats.org/spreadsheetml/2006/main" xmlns:r="http://schemas.openxmlformats.org/officeDocument/2006/relationships">
  <dimension ref="A1:S302"/>
  <sheetViews>
    <sheetView tabSelected="1" view="pageBreakPreview" zoomScale="120" zoomScaleSheetLayoutView="120" zoomScalePageLayoutView="0" workbookViewId="0" topLeftCell="A1">
      <pane ySplit="5" topLeftCell="A6" activePane="bottomLeft" state="frozen"/>
      <selection pane="topLeft" activeCell="A1" sqref="A1"/>
      <selection pane="bottomLeft" activeCell="F11" sqref="F11"/>
    </sheetView>
  </sheetViews>
  <sheetFormatPr defaultColWidth="9" defaultRowHeight="15"/>
  <cols>
    <col min="1" max="1" width="5.796875" style="14" customWidth="1"/>
    <col min="2" max="2" width="6.796875" style="27" customWidth="1"/>
    <col min="3" max="3" width="39.69921875" style="22" customWidth="1"/>
    <col min="4" max="4" width="5.19921875" style="23" customWidth="1"/>
    <col min="5" max="5" width="8" style="24" bestFit="1" customWidth="1"/>
    <col min="6" max="6" width="5.8984375" style="24" customWidth="1"/>
    <col min="7" max="7" width="8.296875" style="25" customWidth="1"/>
    <col min="8" max="8" width="9" style="9" customWidth="1"/>
    <col min="9" max="16384" width="9" style="3" customWidth="1"/>
  </cols>
  <sheetData>
    <row r="1" spans="1:7" s="40" customFormat="1" ht="33" customHeight="1">
      <c r="A1" s="328"/>
      <c r="B1" s="328"/>
      <c r="C1" s="38"/>
      <c r="D1" s="39" t="s">
        <v>134</v>
      </c>
      <c r="E1" s="329" t="s">
        <v>277</v>
      </c>
      <c r="F1" s="330"/>
      <c r="G1" s="330"/>
    </row>
    <row r="2" spans="1:7" s="40" customFormat="1" ht="12">
      <c r="A2" s="56"/>
      <c r="B2" s="42"/>
      <c r="C2" s="43"/>
      <c r="D2" s="44"/>
      <c r="E2" s="55"/>
      <c r="F2" s="44"/>
      <c r="G2" s="44"/>
    </row>
    <row r="3" spans="1:19" s="47" customFormat="1" ht="12" customHeight="1" thickBot="1">
      <c r="A3" s="56"/>
      <c r="B3" s="41"/>
      <c r="C3" s="45"/>
      <c r="D3" s="46" t="s">
        <v>135</v>
      </c>
      <c r="E3" s="331" t="s">
        <v>132</v>
      </c>
      <c r="F3" s="331"/>
      <c r="G3" s="331"/>
      <c r="H3" s="40"/>
      <c r="I3" s="40"/>
      <c r="J3" s="40"/>
      <c r="K3" s="40"/>
      <c r="L3" s="40"/>
      <c r="M3" s="40"/>
      <c r="N3" s="40"/>
      <c r="O3" s="40"/>
      <c r="P3" s="40"/>
      <c r="Q3" s="40"/>
      <c r="R3" s="40"/>
      <c r="S3" s="40"/>
    </row>
    <row r="4" spans="1:19" s="1" customFormat="1" ht="14.25" thickBot="1" thickTop="1">
      <c r="A4" s="57"/>
      <c r="B4" s="48"/>
      <c r="C4" s="49"/>
      <c r="D4" s="50"/>
      <c r="E4" s="51"/>
      <c r="F4" s="114"/>
      <c r="G4" s="203" t="s">
        <v>278</v>
      </c>
      <c r="R4" s="61"/>
      <c r="S4" s="61"/>
    </row>
    <row r="5" spans="1:19" s="7" customFormat="1" ht="40.5" customHeight="1" thickBot="1">
      <c r="A5" s="116" t="s">
        <v>112</v>
      </c>
      <c r="B5" s="28" t="s">
        <v>111</v>
      </c>
      <c r="C5" s="16" t="s">
        <v>102</v>
      </c>
      <c r="D5" s="17" t="s">
        <v>113</v>
      </c>
      <c r="E5" s="58" t="s">
        <v>146</v>
      </c>
      <c r="F5" s="58" t="s">
        <v>114</v>
      </c>
      <c r="G5" s="18" t="s">
        <v>115</v>
      </c>
      <c r="H5" s="10"/>
      <c r="R5" s="62"/>
      <c r="S5" s="62"/>
    </row>
    <row r="6" spans="1:7" ht="30" customHeight="1">
      <c r="A6" s="117"/>
      <c r="B6" s="118"/>
      <c r="C6" s="119" t="s">
        <v>137</v>
      </c>
      <c r="D6" s="120"/>
      <c r="E6" s="121"/>
      <c r="F6" s="122"/>
      <c r="G6" s="123"/>
    </row>
    <row r="7" spans="1:7" s="9" customFormat="1" ht="15">
      <c r="A7" s="124"/>
      <c r="B7" s="99"/>
      <c r="C7" s="125"/>
      <c r="D7" s="19"/>
      <c r="E7" s="20"/>
      <c r="F7" s="59"/>
      <c r="G7" s="126"/>
    </row>
    <row r="8" spans="1:7" ht="11.25">
      <c r="A8" s="124"/>
      <c r="B8" s="26"/>
      <c r="C8" s="21"/>
      <c r="D8" s="19"/>
      <c r="E8" s="20"/>
      <c r="F8" s="11"/>
      <c r="G8" s="15"/>
    </row>
    <row r="9" spans="1:7" ht="11.25">
      <c r="A9" s="124"/>
      <c r="B9" s="26"/>
      <c r="C9" s="21" t="s">
        <v>131</v>
      </c>
      <c r="D9" s="19"/>
      <c r="E9" s="20"/>
      <c r="F9" s="11"/>
      <c r="G9" s="15"/>
    </row>
    <row r="10" spans="1:8" s="2" customFormat="1" ht="67.5">
      <c r="A10" s="124"/>
      <c r="B10" s="26"/>
      <c r="C10" s="129" t="s">
        <v>116</v>
      </c>
      <c r="D10" s="130"/>
      <c r="E10" s="59"/>
      <c r="F10" s="59"/>
      <c r="G10" s="111"/>
      <c r="H10" s="5"/>
    </row>
    <row r="11" spans="1:8" s="2" customFormat="1" ht="45">
      <c r="A11" s="124"/>
      <c r="B11" s="26"/>
      <c r="C11" s="129" t="s">
        <v>133</v>
      </c>
      <c r="D11" s="130"/>
      <c r="E11" s="59"/>
      <c r="F11" s="59"/>
      <c r="G11" s="111"/>
      <c r="H11" s="5"/>
    </row>
    <row r="12" spans="1:8" s="2" customFormat="1" ht="60" customHeight="1">
      <c r="A12" s="124"/>
      <c r="B12" s="26"/>
      <c r="C12" s="129" t="s">
        <v>144</v>
      </c>
      <c r="D12" s="130"/>
      <c r="E12" s="59"/>
      <c r="F12" s="59"/>
      <c r="G12" s="111"/>
      <c r="H12" s="5"/>
    </row>
    <row r="13" spans="1:8" s="2" customFormat="1" ht="67.5">
      <c r="A13" s="99"/>
      <c r="B13" s="99"/>
      <c r="C13" s="129" t="s">
        <v>121</v>
      </c>
      <c r="D13" s="130"/>
      <c r="E13" s="59"/>
      <c r="F13" s="307"/>
      <c r="G13" s="111"/>
      <c r="H13" s="5"/>
    </row>
    <row r="14" spans="1:8" s="2" customFormat="1" ht="36.75" customHeight="1">
      <c r="A14" s="99"/>
      <c r="B14" s="99"/>
      <c r="C14" s="129" t="s">
        <v>122</v>
      </c>
      <c r="D14" s="130"/>
      <c r="E14" s="59"/>
      <c r="F14" s="59"/>
      <c r="G14" s="111"/>
      <c r="H14" s="5"/>
    </row>
    <row r="15" spans="1:8" s="2" customFormat="1" ht="56.25">
      <c r="A15" s="99"/>
      <c r="B15" s="99"/>
      <c r="C15" s="129" t="s">
        <v>143</v>
      </c>
      <c r="D15" s="130"/>
      <c r="E15" s="59"/>
      <c r="F15" s="59"/>
      <c r="G15" s="111"/>
      <c r="H15" s="5"/>
    </row>
    <row r="16" spans="1:8" s="2" customFormat="1" ht="11.25">
      <c r="A16" s="99"/>
      <c r="B16" s="99"/>
      <c r="C16" s="129"/>
      <c r="D16" s="130"/>
      <c r="E16" s="59"/>
      <c r="F16" s="59"/>
      <c r="G16" s="111"/>
      <c r="H16" s="5"/>
    </row>
    <row r="17" spans="1:8" s="4" customFormat="1" ht="11.25">
      <c r="A17" s="222" t="s">
        <v>97</v>
      </c>
      <c r="B17" s="222"/>
      <c r="C17" s="223" t="s">
        <v>93</v>
      </c>
      <c r="D17" s="224"/>
      <c r="E17" s="225"/>
      <c r="F17" s="226"/>
      <c r="G17" s="161"/>
      <c r="H17" s="8"/>
    </row>
    <row r="18" spans="1:8" s="4" customFormat="1" ht="11.25">
      <c r="A18" s="131"/>
      <c r="B18" s="131"/>
      <c r="C18" s="132"/>
      <c r="D18" s="133"/>
      <c r="E18" s="134"/>
      <c r="F18" s="59"/>
      <c r="G18" s="135"/>
      <c r="H18" s="8"/>
    </row>
    <row r="19" spans="1:8" s="4" customFormat="1" ht="11.25">
      <c r="A19" s="136" t="s">
        <v>119</v>
      </c>
      <c r="B19" s="136" t="s">
        <v>147</v>
      </c>
      <c r="C19" s="206" t="s">
        <v>148</v>
      </c>
      <c r="D19" s="138"/>
      <c r="E19" s="139"/>
      <c r="F19" s="139"/>
      <c r="G19" s="135"/>
      <c r="H19" s="8"/>
    </row>
    <row r="20" spans="1:8" s="4" customFormat="1" ht="11.25">
      <c r="A20" s="136"/>
      <c r="B20" s="136" t="s">
        <v>149</v>
      </c>
      <c r="C20" s="206" t="s">
        <v>150</v>
      </c>
      <c r="D20" s="138"/>
      <c r="E20" s="139"/>
      <c r="F20" s="139"/>
      <c r="G20" s="135"/>
      <c r="H20" s="8"/>
    </row>
    <row r="21" spans="1:8" s="4" customFormat="1" ht="56.25">
      <c r="A21" s="140"/>
      <c r="B21" s="140"/>
      <c r="C21" s="151" t="s">
        <v>151</v>
      </c>
      <c r="D21" s="138"/>
      <c r="E21" s="139"/>
      <c r="F21" s="308"/>
      <c r="G21" s="135"/>
      <c r="H21" s="8"/>
    </row>
    <row r="22" spans="1:8" s="4" customFormat="1" ht="12" customHeight="1">
      <c r="A22" s="141"/>
      <c r="B22" s="141"/>
      <c r="C22" s="207" t="s">
        <v>100</v>
      </c>
      <c r="D22" s="142" t="s">
        <v>101</v>
      </c>
      <c r="E22" s="143">
        <v>103</v>
      </c>
      <c r="F22" s="287"/>
      <c r="G22" s="144">
        <f>E22*F22</f>
        <v>0</v>
      </c>
      <c r="H22" s="8"/>
    </row>
    <row r="23" spans="1:8" s="4" customFormat="1" ht="12" customHeight="1">
      <c r="A23" s="136"/>
      <c r="B23" s="136"/>
      <c r="C23" s="137"/>
      <c r="D23" s="138"/>
      <c r="E23" s="139"/>
      <c r="F23" s="288"/>
      <c r="G23" s="112"/>
      <c r="H23" s="8"/>
    </row>
    <row r="24" spans="1:7" s="5" customFormat="1" ht="11.25">
      <c r="A24" s="227"/>
      <c r="B24" s="222"/>
      <c r="C24" s="223" t="s">
        <v>95</v>
      </c>
      <c r="D24" s="224"/>
      <c r="E24" s="228"/>
      <c r="F24" s="284"/>
      <c r="G24" s="228">
        <f>SUM(G19:G23)</f>
        <v>0</v>
      </c>
    </row>
    <row r="25" spans="1:7" s="5" customFormat="1" ht="11.25">
      <c r="A25" s="99"/>
      <c r="B25" s="131"/>
      <c r="C25" s="171"/>
      <c r="D25" s="133"/>
      <c r="E25" s="134"/>
      <c r="F25" s="281"/>
      <c r="G25" s="162"/>
    </row>
    <row r="26" spans="1:7" s="5" customFormat="1" ht="11.25">
      <c r="A26" s="99"/>
      <c r="B26" s="99"/>
      <c r="C26" s="21"/>
      <c r="D26" s="130"/>
      <c r="E26" s="59"/>
      <c r="F26" s="281"/>
      <c r="G26" s="112"/>
    </row>
    <row r="27" spans="1:7" s="5" customFormat="1" ht="11.25">
      <c r="A27" s="222" t="s">
        <v>98</v>
      </c>
      <c r="B27" s="222"/>
      <c r="C27" s="223" t="s">
        <v>92</v>
      </c>
      <c r="D27" s="224"/>
      <c r="E27" s="225"/>
      <c r="F27" s="284"/>
      <c r="G27" s="228"/>
    </row>
    <row r="28" spans="1:7" s="5" customFormat="1" ht="11.25">
      <c r="A28" s="131"/>
      <c r="B28" s="131"/>
      <c r="C28" s="132"/>
      <c r="D28" s="133"/>
      <c r="E28" s="134"/>
      <c r="F28" s="281"/>
      <c r="G28" s="162"/>
    </row>
    <row r="29" spans="1:7" s="5" customFormat="1" ht="11.25">
      <c r="A29" s="99" t="s">
        <v>153</v>
      </c>
      <c r="B29" s="99" t="s">
        <v>156</v>
      </c>
      <c r="C29" s="21" t="s">
        <v>157</v>
      </c>
      <c r="D29" s="130"/>
      <c r="E29" s="59"/>
      <c r="F29" s="281"/>
      <c r="G29" s="112"/>
    </row>
    <row r="30" spans="1:7" s="5" customFormat="1" ht="67.5" customHeight="1">
      <c r="A30" s="99"/>
      <c r="B30" s="150"/>
      <c r="C30" s="129" t="s">
        <v>176</v>
      </c>
      <c r="D30" s="130"/>
      <c r="E30" s="59"/>
      <c r="F30" s="281"/>
      <c r="G30" s="112"/>
    </row>
    <row r="31" spans="1:7" s="5" customFormat="1" ht="11.25">
      <c r="A31" s="99"/>
      <c r="B31" s="150"/>
      <c r="C31" s="21" t="s">
        <v>100</v>
      </c>
      <c r="D31" s="130"/>
      <c r="E31" s="59"/>
      <c r="F31" s="281"/>
      <c r="G31" s="112"/>
    </row>
    <row r="32" spans="1:7" s="5" customFormat="1" ht="11.25">
      <c r="A32" s="145"/>
      <c r="B32" s="145"/>
      <c r="C32" s="152" t="s">
        <v>158</v>
      </c>
      <c r="D32" s="146" t="s">
        <v>96</v>
      </c>
      <c r="E32" s="147">
        <v>222</v>
      </c>
      <c r="F32" s="289"/>
      <c r="G32" s="144">
        <f>E32*$F32</f>
        <v>0</v>
      </c>
    </row>
    <row r="33" spans="1:7" s="5" customFormat="1" ht="11.25">
      <c r="A33" s="131"/>
      <c r="B33" s="131"/>
      <c r="C33" s="132"/>
      <c r="D33" s="133"/>
      <c r="E33" s="134"/>
      <c r="F33" s="281"/>
      <c r="G33" s="162"/>
    </row>
    <row r="34" spans="1:8" s="6" customFormat="1" ht="11.25">
      <c r="A34" s="99" t="s">
        <v>120</v>
      </c>
      <c r="B34" s="99" t="s">
        <v>94</v>
      </c>
      <c r="C34" s="21" t="s">
        <v>108</v>
      </c>
      <c r="D34" s="130"/>
      <c r="E34" s="59"/>
      <c r="F34" s="281"/>
      <c r="G34" s="112"/>
      <c r="H34" s="5"/>
    </row>
    <row r="35" spans="1:8" s="6" customFormat="1" ht="78.75" customHeight="1">
      <c r="A35" s="150"/>
      <c r="B35" s="150"/>
      <c r="C35" s="129" t="s">
        <v>279</v>
      </c>
      <c r="D35" s="130"/>
      <c r="E35" s="59"/>
      <c r="F35" s="281"/>
      <c r="G35" s="112"/>
      <c r="H35" s="5"/>
    </row>
    <row r="36" spans="1:8" s="6" customFormat="1" ht="11.25">
      <c r="A36" s="150"/>
      <c r="B36" s="150"/>
      <c r="C36" s="21" t="s">
        <v>100</v>
      </c>
      <c r="D36" s="130"/>
      <c r="E36" s="59"/>
      <c r="F36" s="281"/>
      <c r="G36" s="112"/>
      <c r="H36" s="5"/>
    </row>
    <row r="37" spans="1:8" s="6" customFormat="1" ht="11.25">
      <c r="A37" s="99"/>
      <c r="B37" s="99"/>
      <c r="C37" s="151" t="s">
        <v>107</v>
      </c>
      <c r="D37" s="130"/>
      <c r="E37" s="130"/>
      <c r="F37" s="290"/>
      <c r="G37" s="112"/>
      <c r="H37" s="5"/>
    </row>
    <row r="38" spans="1:9" s="6" customFormat="1" ht="11.25">
      <c r="A38" s="145"/>
      <c r="B38" s="145" t="s">
        <v>109</v>
      </c>
      <c r="C38" s="152" t="s">
        <v>117</v>
      </c>
      <c r="D38" s="146" t="s">
        <v>96</v>
      </c>
      <c r="E38" s="147">
        <v>193</v>
      </c>
      <c r="F38" s="289"/>
      <c r="G38" s="144">
        <f>E38*$F38</f>
        <v>0</v>
      </c>
      <c r="H38" s="8"/>
      <c r="I38" s="4"/>
    </row>
    <row r="39" spans="1:9" s="6" customFormat="1" ht="12.75" customHeight="1">
      <c r="A39" s="99"/>
      <c r="B39" s="99"/>
      <c r="C39" s="151"/>
      <c r="D39" s="130"/>
      <c r="E39" s="59"/>
      <c r="F39" s="281"/>
      <c r="G39" s="112"/>
      <c r="H39" s="8"/>
      <c r="I39" s="4"/>
    </row>
    <row r="40" spans="1:9" s="6" customFormat="1" ht="11.25">
      <c r="A40" s="99" t="s">
        <v>124</v>
      </c>
      <c r="B40" s="99" t="s">
        <v>162</v>
      </c>
      <c r="C40" s="151" t="s">
        <v>163</v>
      </c>
      <c r="D40" s="130"/>
      <c r="E40" s="59"/>
      <c r="F40" s="281"/>
      <c r="G40" s="112"/>
      <c r="H40" s="8"/>
      <c r="I40" s="4"/>
    </row>
    <row r="41" spans="1:9" s="6" customFormat="1" ht="11.25">
      <c r="A41" s="99"/>
      <c r="B41" s="99" t="s">
        <v>164</v>
      </c>
      <c r="C41" s="151" t="s">
        <v>165</v>
      </c>
      <c r="D41" s="130"/>
      <c r="E41" s="59"/>
      <c r="F41" s="281"/>
      <c r="G41" s="112"/>
      <c r="H41" s="8"/>
      <c r="I41" s="4"/>
    </row>
    <row r="42" spans="1:9" s="6" customFormat="1" ht="45">
      <c r="A42" s="99"/>
      <c r="B42" s="150"/>
      <c r="C42" s="129" t="s">
        <v>166</v>
      </c>
      <c r="D42" s="130"/>
      <c r="E42" s="59"/>
      <c r="F42" s="281"/>
      <c r="G42" s="112"/>
      <c r="H42" s="8"/>
      <c r="I42" s="4"/>
    </row>
    <row r="43" spans="1:9" s="6" customFormat="1" ht="11.25">
      <c r="A43" s="99"/>
      <c r="B43" s="150"/>
      <c r="C43" s="129" t="s">
        <v>100</v>
      </c>
      <c r="D43" s="130"/>
      <c r="E43" s="59"/>
      <c r="F43" s="281"/>
      <c r="G43" s="112"/>
      <c r="H43" s="8"/>
      <c r="I43" s="4"/>
    </row>
    <row r="44" spans="1:9" s="6" customFormat="1" ht="22.5">
      <c r="A44" s="145"/>
      <c r="B44" s="145"/>
      <c r="C44" s="166" t="s">
        <v>167</v>
      </c>
      <c r="D44" s="146" t="s">
        <v>105</v>
      </c>
      <c r="E44" s="147">
        <v>364</v>
      </c>
      <c r="F44" s="289"/>
      <c r="G44" s="144">
        <f>E44*$F44</f>
        <v>0</v>
      </c>
      <c r="H44" s="8"/>
      <c r="I44" s="4"/>
    </row>
    <row r="45" spans="1:9" s="6" customFormat="1" ht="12.75" customHeight="1">
      <c r="A45" s="99"/>
      <c r="B45" s="99"/>
      <c r="C45" s="151"/>
      <c r="D45" s="130"/>
      <c r="E45" s="59"/>
      <c r="F45" s="281"/>
      <c r="G45" s="112"/>
      <c r="H45" s="8"/>
      <c r="I45" s="4"/>
    </row>
    <row r="46" spans="1:9" s="6" customFormat="1" ht="11.25">
      <c r="A46" s="99" t="s">
        <v>159</v>
      </c>
      <c r="B46" s="99"/>
      <c r="C46" s="212" t="s">
        <v>177</v>
      </c>
      <c r="D46" s="130"/>
      <c r="E46" s="59"/>
      <c r="F46" s="281"/>
      <c r="G46" s="112"/>
      <c r="H46" s="8"/>
      <c r="I46" s="4"/>
    </row>
    <row r="47" spans="1:9" s="6" customFormat="1" ht="11.25">
      <c r="A47" s="29" t="s">
        <v>178</v>
      </c>
      <c r="B47" s="29" t="s">
        <v>160</v>
      </c>
      <c r="C47" s="21" t="s">
        <v>161</v>
      </c>
      <c r="D47" s="130"/>
      <c r="E47" s="59"/>
      <c r="F47" s="281"/>
      <c r="G47" s="112"/>
      <c r="H47" s="8"/>
      <c r="I47" s="4"/>
    </row>
    <row r="48" spans="1:9" s="6" customFormat="1" ht="101.25">
      <c r="A48" s="29"/>
      <c r="B48" s="29"/>
      <c r="C48" s="129" t="s">
        <v>170</v>
      </c>
      <c r="D48" s="130"/>
      <c r="E48" s="59"/>
      <c r="F48" s="290"/>
      <c r="G48" s="112"/>
      <c r="H48" s="8"/>
      <c r="I48" s="4"/>
    </row>
    <row r="49" spans="1:9" s="6" customFormat="1" ht="11.25">
      <c r="A49" s="29"/>
      <c r="B49" s="29"/>
      <c r="C49" s="129" t="s">
        <v>100</v>
      </c>
      <c r="D49" s="130"/>
      <c r="E49" s="59"/>
      <c r="F49" s="290"/>
      <c r="G49" s="112"/>
      <c r="H49" s="8"/>
      <c r="I49" s="4"/>
    </row>
    <row r="50" spans="1:9" s="6" customFormat="1" ht="11.25">
      <c r="A50" s="155"/>
      <c r="B50" s="155"/>
      <c r="C50" s="166" t="s">
        <v>171</v>
      </c>
      <c r="D50" s="146" t="s">
        <v>96</v>
      </c>
      <c r="E50" s="147">
        <v>59</v>
      </c>
      <c r="F50" s="289"/>
      <c r="G50" s="144">
        <f>E50*$F50</f>
        <v>0</v>
      </c>
      <c r="H50" s="8"/>
      <c r="I50" s="4"/>
    </row>
    <row r="51" spans="1:9" s="6" customFormat="1" ht="14.25" customHeight="1">
      <c r="A51" s="29"/>
      <c r="B51" s="154"/>
      <c r="C51" s="129"/>
      <c r="D51" s="130"/>
      <c r="E51" s="59"/>
      <c r="F51" s="290"/>
      <c r="G51" s="112"/>
      <c r="H51" s="8"/>
      <c r="I51" s="4"/>
    </row>
    <row r="52" spans="1:8" s="6" customFormat="1" ht="11.25">
      <c r="A52" s="99" t="s">
        <v>169</v>
      </c>
      <c r="B52" s="99" t="s">
        <v>138</v>
      </c>
      <c r="C52" s="21" t="s">
        <v>139</v>
      </c>
      <c r="D52" s="130"/>
      <c r="E52" s="59"/>
      <c r="F52" s="281"/>
      <c r="G52" s="112"/>
      <c r="H52" s="5"/>
    </row>
    <row r="53" spans="1:8" s="6" customFormat="1" ht="45">
      <c r="A53" s="99"/>
      <c r="B53" s="99"/>
      <c r="C53" s="129" t="s">
        <v>140</v>
      </c>
      <c r="D53" s="130"/>
      <c r="E53" s="59"/>
      <c r="F53" s="290"/>
      <c r="G53" s="112"/>
      <c r="H53" s="5"/>
    </row>
    <row r="54" spans="1:8" s="6" customFormat="1" ht="11.25">
      <c r="A54" s="99"/>
      <c r="B54" s="99" t="s">
        <v>141</v>
      </c>
      <c r="C54" s="21" t="s">
        <v>123</v>
      </c>
      <c r="D54" s="130"/>
      <c r="E54" s="59"/>
      <c r="F54" s="281"/>
      <c r="G54" s="112"/>
      <c r="H54" s="5"/>
    </row>
    <row r="55" spans="1:8" s="6" customFormat="1" ht="67.5">
      <c r="A55" s="150"/>
      <c r="B55" s="150"/>
      <c r="C55" s="129" t="s">
        <v>142</v>
      </c>
      <c r="D55" s="130"/>
      <c r="E55" s="59"/>
      <c r="F55" s="290"/>
      <c r="G55" s="112"/>
      <c r="H55" s="5"/>
    </row>
    <row r="56" spans="1:8" s="6" customFormat="1" ht="11.25">
      <c r="A56" s="150"/>
      <c r="B56" s="150"/>
      <c r="C56" s="129" t="s">
        <v>100</v>
      </c>
      <c r="D56" s="130"/>
      <c r="E56" s="59"/>
      <c r="F56" s="290"/>
      <c r="G56" s="112"/>
      <c r="H56" s="5"/>
    </row>
    <row r="57" spans="1:8" s="6" customFormat="1" ht="11.25">
      <c r="A57" s="145"/>
      <c r="B57" s="145"/>
      <c r="C57" s="156" t="s">
        <v>155</v>
      </c>
      <c r="D57" s="146" t="s">
        <v>105</v>
      </c>
      <c r="E57" s="147">
        <v>762</v>
      </c>
      <c r="F57" s="289"/>
      <c r="G57" s="144">
        <f>E57*F57</f>
        <v>0</v>
      </c>
      <c r="H57" s="5"/>
    </row>
    <row r="58" spans="1:9" s="60" customFormat="1" ht="11.25">
      <c r="A58" s="99"/>
      <c r="B58" s="99"/>
      <c r="C58" s="21"/>
      <c r="D58" s="130"/>
      <c r="E58" s="59"/>
      <c r="F58" s="281"/>
      <c r="G58" s="112"/>
      <c r="H58" s="8"/>
      <c r="I58" s="4"/>
    </row>
    <row r="59" spans="1:7" s="5" customFormat="1" ht="11.25">
      <c r="A59" s="227"/>
      <c r="B59" s="222"/>
      <c r="C59" s="223" t="s">
        <v>110</v>
      </c>
      <c r="D59" s="224"/>
      <c r="E59" s="228"/>
      <c r="F59" s="284"/>
      <c r="G59" s="228">
        <f>SUM(G32:G58)</f>
        <v>0</v>
      </c>
    </row>
    <row r="60" spans="1:7" s="5" customFormat="1" ht="11.25">
      <c r="A60" s="99"/>
      <c r="B60" s="131"/>
      <c r="C60" s="132"/>
      <c r="D60" s="133"/>
      <c r="E60" s="134"/>
      <c r="F60" s="281"/>
      <c r="G60" s="162"/>
    </row>
    <row r="61" spans="1:13" s="2" customFormat="1" ht="11.25">
      <c r="A61" s="99"/>
      <c r="B61" s="131"/>
      <c r="C61" s="167"/>
      <c r="D61" s="133"/>
      <c r="E61" s="134"/>
      <c r="F61" s="281"/>
      <c r="G61" s="162"/>
      <c r="H61" s="5"/>
      <c r="I61" s="5"/>
      <c r="J61" s="5"/>
      <c r="K61" s="5"/>
      <c r="L61" s="5"/>
      <c r="M61" s="5"/>
    </row>
    <row r="62" spans="1:13" s="2" customFormat="1" ht="11.25">
      <c r="A62" s="222" t="s">
        <v>173</v>
      </c>
      <c r="B62" s="222"/>
      <c r="C62" s="223" t="s">
        <v>179</v>
      </c>
      <c r="D62" s="224"/>
      <c r="E62" s="225"/>
      <c r="F62" s="284"/>
      <c r="G62" s="228"/>
      <c r="H62" s="5"/>
      <c r="I62" s="5"/>
      <c r="J62" s="5"/>
      <c r="K62" s="5"/>
      <c r="L62" s="5"/>
      <c r="M62" s="5"/>
    </row>
    <row r="63" spans="1:13" s="2" customFormat="1" ht="11.25">
      <c r="A63" s="131"/>
      <c r="B63" s="131"/>
      <c r="C63" s="132"/>
      <c r="D63" s="133"/>
      <c r="E63" s="134"/>
      <c r="F63" s="281"/>
      <c r="G63" s="162"/>
      <c r="H63" s="5"/>
      <c r="I63" s="5"/>
      <c r="J63" s="5"/>
      <c r="K63" s="5"/>
      <c r="L63" s="5"/>
      <c r="M63" s="5"/>
    </row>
    <row r="64" spans="1:13" s="2" customFormat="1" ht="11.25">
      <c r="A64" s="254" t="s">
        <v>174</v>
      </c>
      <c r="B64" s="26" t="s">
        <v>180</v>
      </c>
      <c r="C64" s="229" t="s">
        <v>181</v>
      </c>
      <c r="D64" s="130"/>
      <c r="E64" s="59"/>
      <c r="F64" s="281"/>
      <c r="G64" s="15"/>
      <c r="H64" s="5"/>
      <c r="I64" s="5"/>
      <c r="J64" s="5"/>
      <c r="K64" s="5"/>
      <c r="L64" s="5"/>
      <c r="M64" s="5"/>
    </row>
    <row r="65" spans="1:13" s="2" customFormat="1" ht="79.5">
      <c r="A65" s="256"/>
      <c r="B65" s="255"/>
      <c r="C65" s="129" t="s">
        <v>182</v>
      </c>
      <c r="D65" s="130"/>
      <c r="E65" s="59"/>
      <c r="F65" s="281"/>
      <c r="G65" s="15"/>
      <c r="H65" s="5"/>
      <c r="I65" s="5"/>
      <c r="J65" s="5"/>
      <c r="K65" s="5"/>
      <c r="L65" s="5"/>
      <c r="M65" s="5"/>
    </row>
    <row r="66" spans="1:13" s="2" customFormat="1" ht="11.25">
      <c r="A66" s="256"/>
      <c r="B66" s="255"/>
      <c r="C66" s="129" t="s">
        <v>100</v>
      </c>
      <c r="D66" s="130"/>
      <c r="E66" s="59"/>
      <c r="F66" s="281"/>
      <c r="G66" s="15"/>
      <c r="H66" s="5"/>
      <c r="I66" s="5"/>
      <c r="J66" s="5"/>
      <c r="K66" s="5"/>
      <c r="L66" s="5"/>
      <c r="M66" s="5"/>
    </row>
    <row r="67" spans="1:13" s="2" customFormat="1" ht="22.5">
      <c r="A67" s="230"/>
      <c r="B67" s="165"/>
      <c r="C67" s="166" t="s">
        <v>183</v>
      </c>
      <c r="D67" s="146" t="s">
        <v>104</v>
      </c>
      <c r="E67" s="147">
        <v>103</v>
      </c>
      <c r="F67" s="289"/>
      <c r="G67" s="144">
        <f>E67*$F67</f>
        <v>0</v>
      </c>
      <c r="H67" s="5"/>
      <c r="I67" s="5"/>
      <c r="J67" s="5"/>
      <c r="K67" s="5"/>
      <c r="L67" s="5"/>
      <c r="M67" s="5"/>
    </row>
    <row r="68" spans="1:13" s="2" customFormat="1" ht="11.25">
      <c r="A68" s="254"/>
      <c r="B68" s="26"/>
      <c r="C68" s="129"/>
      <c r="D68" s="130"/>
      <c r="E68" s="59"/>
      <c r="F68" s="281"/>
      <c r="G68" s="15"/>
      <c r="H68" s="5"/>
      <c r="I68" s="5"/>
      <c r="J68" s="5"/>
      <c r="K68" s="5"/>
      <c r="L68" s="5"/>
      <c r="M68" s="5"/>
    </row>
    <row r="69" spans="1:13" s="2" customFormat="1" ht="11.25">
      <c r="A69" s="259" t="s">
        <v>212</v>
      </c>
      <c r="B69" s="260" t="s">
        <v>184</v>
      </c>
      <c r="C69" s="261" t="s">
        <v>237</v>
      </c>
      <c r="D69" s="130"/>
      <c r="E69" s="59"/>
      <c r="F69" s="281"/>
      <c r="G69" s="111"/>
      <c r="H69" s="5"/>
      <c r="I69" s="5"/>
      <c r="J69" s="5"/>
      <c r="K69" s="5"/>
      <c r="L69" s="5"/>
      <c r="M69" s="5"/>
    </row>
    <row r="70" spans="1:13" s="2" customFormat="1" ht="101.25">
      <c r="A70" s="254"/>
      <c r="B70" s="26"/>
      <c r="C70" s="262" t="s">
        <v>185</v>
      </c>
      <c r="D70" s="130"/>
      <c r="E70" s="59"/>
      <c r="F70" s="281"/>
      <c r="G70" s="111"/>
      <c r="H70" s="5"/>
      <c r="I70" s="5"/>
      <c r="J70" s="5"/>
      <c r="K70" s="5"/>
      <c r="L70" s="5"/>
      <c r="M70" s="5"/>
    </row>
    <row r="71" spans="1:13" s="2" customFormat="1" ht="11.25">
      <c r="A71" s="259" t="s">
        <v>238</v>
      </c>
      <c r="B71" s="260" t="s">
        <v>186</v>
      </c>
      <c r="C71" s="261" t="s">
        <v>187</v>
      </c>
      <c r="D71" s="130"/>
      <c r="E71" s="59"/>
      <c r="F71" s="281"/>
      <c r="G71" s="111"/>
      <c r="H71" s="5"/>
      <c r="I71" s="5"/>
      <c r="J71" s="5"/>
      <c r="K71" s="5"/>
      <c r="L71" s="5"/>
      <c r="M71" s="5"/>
    </row>
    <row r="72" spans="1:13" s="2" customFormat="1" ht="33.75">
      <c r="A72" s="254"/>
      <c r="B72" s="26"/>
      <c r="C72" s="261" t="s">
        <v>188</v>
      </c>
      <c r="D72" s="130"/>
      <c r="E72" s="59"/>
      <c r="F72" s="281"/>
      <c r="G72" s="111"/>
      <c r="H72" s="5"/>
      <c r="I72" s="5"/>
      <c r="J72" s="5"/>
      <c r="K72" s="5"/>
      <c r="L72" s="5"/>
      <c r="M72" s="5"/>
    </row>
    <row r="73" spans="1:13" s="2" customFormat="1" ht="90">
      <c r="A73" s="230"/>
      <c r="B73" s="165"/>
      <c r="C73" s="263" t="s">
        <v>189</v>
      </c>
      <c r="D73" s="213" t="s">
        <v>96</v>
      </c>
      <c r="E73" s="147">
        <v>109</v>
      </c>
      <c r="F73" s="291"/>
      <c r="G73" s="144">
        <f>E73*$F73</f>
        <v>0</v>
      </c>
      <c r="H73" s="5"/>
      <c r="I73" s="5"/>
      <c r="J73" s="5"/>
      <c r="K73" s="5"/>
      <c r="L73" s="5"/>
      <c r="M73" s="5"/>
    </row>
    <row r="74" spans="1:13" s="2" customFormat="1" ht="11.25">
      <c r="A74" s="254"/>
      <c r="B74" s="26"/>
      <c r="C74" s="262"/>
      <c r="D74" s="31"/>
      <c r="E74" s="59"/>
      <c r="F74" s="292"/>
      <c r="G74" s="111"/>
      <c r="H74" s="5"/>
      <c r="I74" s="5"/>
      <c r="J74" s="5"/>
      <c r="K74" s="5"/>
      <c r="L74" s="5"/>
      <c r="M74" s="5"/>
    </row>
    <row r="75" spans="1:13" s="2" customFormat="1" ht="11.25">
      <c r="A75" s="259" t="s">
        <v>239</v>
      </c>
      <c r="B75" s="260" t="s">
        <v>190</v>
      </c>
      <c r="C75" s="262" t="s">
        <v>191</v>
      </c>
      <c r="D75" s="130"/>
      <c r="E75" s="59"/>
      <c r="F75" s="281"/>
      <c r="G75" s="111"/>
      <c r="H75" s="5"/>
      <c r="I75" s="5"/>
      <c r="J75" s="5"/>
      <c r="K75" s="5"/>
      <c r="L75" s="5"/>
      <c r="M75" s="5"/>
    </row>
    <row r="76" spans="1:13" s="2" customFormat="1" ht="22.5">
      <c r="A76" s="155"/>
      <c r="B76" s="264"/>
      <c r="C76" s="263" t="s">
        <v>192</v>
      </c>
      <c r="D76" s="213" t="s">
        <v>105</v>
      </c>
      <c r="E76" s="147">
        <v>80</v>
      </c>
      <c r="F76" s="291"/>
      <c r="G76" s="144">
        <f>E76*$F76</f>
        <v>0</v>
      </c>
      <c r="H76" s="5"/>
      <c r="I76" s="5"/>
      <c r="J76" s="5"/>
      <c r="K76" s="5"/>
      <c r="L76" s="5"/>
      <c r="M76" s="5"/>
    </row>
    <row r="77" spans="1:13" s="2" customFormat="1" ht="11.25">
      <c r="A77" s="254"/>
      <c r="B77" s="26"/>
      <c r="C77" s="261"/>
      <c r="D77" s="130"/>
      <c r="E77" s="59"/>
      <c r="F77" s="281"/>
      <c r="G77" s="111"/>
      <c r="H77" s="5"/>
      <c r="I77" s="5"/>
      <c r="J77" s="5"/>
      <c r="K77" s="5"/>
      <c r="L77" s="5"/>
      <c r="M77" s="5"/>
    </row>
    <row r="78" spans="1:13" s="2" customFormat="1" ht="11.25">
      <c r="A78" s="259" t="s">
        <v>240</v>
      </c>
      <c r="B78" s="260" t="s">
        <v>190</v>
      </c>
      <c r="C78" s="261" t="s">
        <v>193</v>
      </c>
      <c r="D78" s="130"/>
      <c r="E78" s="59"/>
      <c r="F78" s="281"/>
      <c r="G78" s="111"/>
      <c r="H78" s="5"/>
      <c r="I78" s="5"/>
      <c r="J78" s="5"/>
      <c r="K78" s="5"/>
      <c r="L78" s="5"/>
      <c r="M78" s="5"/>
    </row>
    <row r="79" spans="1:13" s="2" customFormat="1" ht="56.25">
      <c r="A79" s="254"/>
      <c r="B79" s="26"/>
      <c r="C79" s="261" t="s">
        <v>194</v>
      </c>
      <c r="D79" s="130"/>
      <c r="E79" s="59"/>
      <c r="F79" s="281"/>
      <c r="G79" s="111"/>
      <c r="H79" s="5"/>
      <c r="I79" s="5"/>
      <c r="J79" s="5"/>
      <c r="K79" s="5"/>
      <c r="L79" s="5"/>
      <c r="M79" s="5"/>
    </row>
    <row r="80" spans="1:13" s="2" customFormat="1" ht="11.25">
      <c r="A80" s="259"/>
      <c r="B80" s="260" t="s">
        <v>195</v>
      </c>
      <c r="C80" s="261" t="s">
        <v>196</v>
      </c>
      <c r="D80" s="130"/>
      <c r="E80" s="59"/>
      <c r="F80" s="281"/>
      <c r="G80" s="111"/>
      <c r="H80" s="5"/>
      <c r="I80" s="5"/>
      <c r="J80" s="5"/>
      <c r="K80" s="5"/>
      <c r="L80" s="5"/>
      <c r="M80" s="5"/>
    </row>
    <row r="81" spans="1:13" s="2" customFormat="1" ht="112.5">
      <c r="A81" s="254"/>
      <c r="B81" s="26"/>
      <c r="C81" s="261" t="s">
        <v>197</v>
      </c>
      <c r="D81" s="130"/>
      <c r="E81" s="59"/>
      <c r="F81" s="281"/>
      <c r="G81" s="111"/>
      <c r="H81" s="5"/>
      <c r="I81" s="5"/>
      <c r="J81" s="5"/>
      <c r="K81" s="5"/>
      <c r="L81" s="5"/>
      <c r="M81" s="5"/>
    </row>
    <row r="82" spans="1:13" s="2" customFormat="1" ht="33.75">
      <c r="A82" s="155"/>
      <c r="B82" s="264"/>
      <c r="C82" s="263" t="s">
        <v>198</v>
      </c>
      <c r="D82" s="213" t="s">
        <v>96</v>
      </c>
      <c r="E82" s="147">
        <v>8</v>
      </c>
      <c r="F82" s="291"/>
      <c r="G82" s="144">
        <f>E82*$F82</f>
        <v>0</v>
      </c>
      <c r="H82" s="5"/>
      <c r="I82" s="5"/>
      <c r="J82" s="5"/>
      <c r="K82" s="5"/>
      <c r="L82" s="5"/>
      <c r="M82" s="5"/>
    </row>
    <row r="83" spans="1:13" s="2" customFormat="1" ht="11.25">
      <c r="A83" s="254"/>
      <c r="B83" s="26"/>
      <c r="C83" s="21"/>
      <c r="D83" s="130"/>
      <c r="E83" s="59"/>
      <c r="F83" s="281"/>
      <c r="G83" s="111"/>
      <c r="H83" s="5"/>
      <c r="I83" s="5"/>
      <c r="J83" s="5"/>
      <c r="K83" s="5"/>
      <c r="L83" s="5"/>
      <c r="M83" s="5"/>
    </row>
    <row r="84" spans="1:13" s="2" customFormat="1" ht="22.5">
      <c r="A84" s="259" t="s">
        <v>241</v>
      </c>
      <c r="B84" s="99" t="s">
        <v>199</v>
      </c>
      <c r="C84" s="229" t="s">
        <v>200</v>
      </c>
      <c r="D84" s="130"/>
      <c r="E84" s="59"/>
      <c r="F84" s="281"/>
      <c r="G84" s="111"/>
      <c r="H84" s="5"/>
      <c r="I84" s="5"/>
      <c r="J84" s="5"/>
      <c r="K84" s="5"/>
      <c r="L84" s="5"/>
      <c r="M84" s="5"/>
    </row>
    <row r="85" spans="1:13" s="2" customFormat="1" ht="112.5">
      <c r="A85" s="154"/>
      <c r="B85" s="26"/>
      <c r="C85" s="265" t="s">
        <v>201</v>
      </c>
      <c r="D85" s="31"/>
      <c r="E85" s="59"/>
      <c r="F85" s="292"/>
      <c r="G85" s="54"/>
      <c r="H85" s="5"/>
      <c r="I85" s="5"/>
      <c r="J85" s="5"/>
      <c r="K85" s="5"/>
      <c r="L85" s="5"/>
      <c r="M85" s="5"/>
    </row>
    <row r="86" spans="1:13" s="2" customFormat="1" ht="11.25">
      <c r="A86" s="29"/>
      <c r="B86" s="26"/>
      <c r="C86" s="129" t="s">
        <v>100</v>
      </c>
      <c r="D86" s="31"/>
      <c r="E86" s="59"/>
      <c r="F86" s="292"/>
      <c r="G86" s="111"/>
      <c r="H86" s="5"/>
      <c r="I86" s="5"/>
      <c r="J86" s="5"/>
      <c r="K86" s="5"/>
      <c r="L86" s="5"/>
      <c r="M86" s="5"/>
    </row>
    <row r="87" spans="1:13" s="2" customFormat="1" ht="11.25">
      <c r="A87" s="29"/>
      <c r="B87" s="26"/>
      <c r="C87" s="129" t="s">
        <v>202</v>
      </c>
      <c r="D87" s="31"/>
      <c r="E87" s="59"/>
      <c r="F87" s="292"/>
      <c r="G87" s="111"/>
      <c r="H87" s="5"/>
      <c r="I87" s="5"/>
      <c r="J87" s="5"/>
      <c r="K87" s="5"/>
      <c r="L87" s="5"/>
      <c r="M87" s="5"/>
    </row>
    <row r="88" spans="1:13" s="2" customFormat="1" ht="11.25">
      <c r="A88" s="155"/>
      <c r="B88" s="165"/>
      <c r="C88" s="221" t="s">
        <v>203</v>
      </c>
      <c r="D88" s="146" t="s">
        <v>104</v>
      </c>
      <c r="E88" s="147">
        <v>96</v>
      </c>
      <c r="F88" s="289"/>
      <c r="G88" s="144">
        <f>E88*$F88</f>
        <v>0</v>
      </c>
      <c r="H88" s="5"/>
      <c r="I88" s="5"/>
      <c r="J88" s="5"/>
      <c r="K88" s="5"/>
      <c r="L88" s="5"/>
      <c r="M88" s="5"/>
    </row>
    <row r="89" spans="1:13" s="2" customFormat="1" ht="11.25">
      <c r="A89" s="29"/>
      <c r="B89" s="26"/>
      <c r="C89" s="129"/>
      <c r="D89" s="31"/>
      <c r="E89" s="59"/>
      <c r="F89" s="292"/>
      <c r="G89" s="111"/>
      <c r="H89" s="5"/>
      <c r="I89" s="5"/>
      <c r="J89" s="5"/>
      <c r="K89" s="5"/>
      <c r="L89" s="5"/>
      <c r="M89" s="5"/>
    </row>
    <row r="90" spans="1:13" s="2" customFormat="1" ht="11.25">
      <c r="A90" s="259" t="s">
        <v>242</v>
      </c>
      <c r="B90" s="260" t="s">
        <v>204</v>
      </c>
      <c r="C90" s="261" t="s">
        <v>205</v>
      </c>
      <c r="D90" s="31"/>
      <c r="E90" s="59"/>
      <c r="F90" s="292"/>
      <c r="G90" s="111"/>
      <c r="H90" s="5"/>
      <c r="I90" s="5"/>
      <c r="J90" s="5"/>
      <c r="K90" s="5"/>
      <c r="L90" s="5"/>
      <c r="M90" s="5"/>
    </row>
    <row r="91" spans="1:13" s="2" customFormat="1" ht="135">
      <c r="A91" s="29"/>
      <c r="B91" s="260"/>
      <c r="C91" s="261" t="s">
        <v>206</v>
      </c>
      <c r="D91" s="31"/>
      <c r="E91" s="59"/>
      <c r="F91" s="292"/>
      <c r="G91" s="111"/>
      <c r="H91" s="5"/>
      <c r="I91" s="5"/>
      <c r="J91" s="5"/>
      <c r="K91" s="5"/>
      <c r="L91" s="5"/>
      <c r="M91" s="5"/>
    </row>
    <row r="92" spans="1:13" s="2" customFormat="1" ht="33.75">
      <c r="A92" s="29"/>
      <c r="B92" s="260"/>
      <c r="C92" s="262" t="s">
        <v>207</v>
      </c>
      <c r="D92" s="31"/>
      <c r="E92" s="59"/>
      <c r="F92" s="292"/>
      <c r="G92" s="111"/>
      <c r="H92" s="5"/>
      <c r="I92" s="5"/>
      <c r="J92" s="5"/>
      <c r="K92" s="5"/>
      <c r="L92" s="5"/>
      <c r="M92" s="5"/>
    </row>
    <row r="93" spans="1:13" s="2" customFormat="1" ht="11.25">
      <c r="A93" s="230" t="s">
        <v>243</v>
      </c>
      <c r="B93" s="264"/>
      <c r="C93" s="166" t="s">
        <v>208</v>
      </c>
      <c r="D93" s="214" t="s">
        <v>96</v>
      </c>
      <c r="E93" s="147">
        <v>7</v>
      </c>
      <c r="F93" s="291"/>
      <c r="G93" s="144">
        <f>E93*$F93</f>
        <v>0</v>
      </c>
      <c r="H93" s="5"/>
      <c r="I93" s="5"/>
      <c r="J93" s="5"/>
      <c r="K93" s="5"/>
      <c r="L93" s="5"/>
      <c r="M93" s="5"/>
    </row>
    <row r="94" spans="1:13" s="2" customFormat="1" ht="11.25">
      <c r="A94" s="230" t="s">
        <v>244</v>
      </c>
      <c r="B94" s="264"/>
      <c r="C94" s="166" t="s">
        <v>209</v>
      </c>
      <c r="D94" s="214" t="s">
        <v>96</v>
      </c>
      <c r="E94" s="147">
        <v>39</v>
      </c>
      <c r="F94" s="291"/>
      <c r="G94" s="144">
        <f>E94*$F94</f>
        <v>0</v>
      </c>
      <c r="H94" s="5"/>
      <c r="I94" s="5"/>
      <c r="J94" s="5"/>
      <c r="K94" s="5"/>
      <c r="L94" s="5"/>
      <c r="M94" s="5"/>
    </row>
    <row r="95" spans="1:13" s="2" customFormat="1" ht="11.25">
      <c r="A95" s="230" t="s">
        <v>245</v>
      </c>
      <c r="B95" s="165"/>
      <c r="C95" s="266" t="s">
        <v>210</v>
      </c>
      <c r="D95" s="214" t="s">
        <v>96</v>
      </c>
      <c r="E95" s="147">
        <v>64</v>
      </c>
      <c r="F95" s="289"/>
      <c r="G95" s="144">
        <f>E95*$F95</f>
        <v>0</v>
      </c>
      <c r="H95" s="5"/>
      <c r="I95" s="5"/>
      <c r="J95" s="5"/>
      <c r="K95" s="5"/>
      <c r="L95" s="5"/>
      <c r="M95" s="5"/>
    </row>
    <row r="96" spans="1:13" s="2" customFormat="1" ht="11.25">
      <c r="A96" s="254"/>
      <c r="B96" s="29"/>
      <c r="C96" s="267"/>
      <c r="D96" s="31"/>
      <c r="E96" s="59"/>
      <c r="F96" s="292"/>
      <c r="G96" s="54"/>
      <c r="H96" s="5"/>
      <c r="I96" s="5"/>
      <c r="J96" s="5"/>
      <c r="K96" s="5"/>
      <c r="L96" s="5"/>
      <c r="M96" s="5"/>
    </row>
    <row r="97" spans="1:13" s="2" customFormat="1" ht="67.5">
      <c r="A97" s="145" t="s">
        <v>246</v>
      </c>
      <c r="B97" s="268"/>
      <c r="C97" s="269" t="s">
        <v>211</v>
      </c>
      <c r="D97" s="146" t="s">
        <v>104</v>
      </c>
      <c r="E97" s="147">
        <v>96</v>
      </c>
      <c r="F97" s="289"/>
      <c r="G97" s="144">
        <f>E97*$F97</f>
        <v>0</v>
      </c>
      <c r="H97" s="5"/>
      <c r="I97" s="5"/>
      <c r="J97" s="5"/>
      <c r="K97" s="5"/>
      <c r="L97" s="5"/>
      <c r="M97" s="5"/>
    </row>
    <row r="98" spans="1:13" s="2" customFormat="1" ht="11.25">
      <c r="A98" s="254"/>
      <c r="B98" s="29"/>
      <c r="C98" s="267"/>
      <c r="D98" s="31"/>
      <c r="E98" s="59"/>
      <c r="F98" s="292"/>
      <c r="G98" s="54"/>
      <c r="H98" s="5"/>
      <c r="I98" s="5"/>
      <c r="J98" s="5"/>
      <c r="K98" s="5"/>
      <c r="L98" s="5"/>
      <c r="M98" s="5"/>
    </row>
    <row r="99" spans="1:13" s="2" customFormat="1" ht="11.25">
      <c r="A99" s="259" t="s">
        <v>218</v>
      </c>
      <c r="B99" s="29" t="s">
        <v>213</v>
      </c>
      <c r="C99" s="235" t="s">
        <v>214</v>
      </c>
      <c r="D99" s="35"/>
      <c r="E99" s="59"/>
      <c r="F99" s="292"/>
      <c r="G99" s="54"/>
      <c r="H99" s="5"/>
      <c r="I99" s="5"/>
      <c r="J99" s="5"/>
      <c r="K99" s="5"/>
      <c r="L99" s="5"/>
      <c r="M99" s="5"/>
    </row>
    <row r="100" spans="1:13" s="2" customFormat="1" ht="67.5">
      <c r="A100" s="259"/>
      <c r="B100" s="270" t="s">
        <v>215</v>
      </c>
      <c r="C100" s="271" t="s">
        <v>216</v>
      </c>
      <c r="D100" s="35"/>
      <c r="E100" s="59"/>
      <c r="F100" s="292"/>
      <c r="G100" s="54"/>
      <c r="H100" s="5"/>
      <c r="I100" s="5"/>
      <c r="J100" s="5"/>
      <c r="K100" s="5"/>
      <c r="L100" s="5"/>
      <c r="M100" s="5"/>
    </row>
    <row r="101" spans="1:13" s="2" customFormat="1" ht="11.25">
      <c r="A101" s="259"/>
      <c r="B101" s="238"/>
      <c r="C101" s="238" t="s">
        <v>100</v>
      </c>
      <c r="D101" s="35"/>
      <c r="E101" s="59"/>
      <c r="F101" s="292"/>
      <c r="G101" s="54"/>
      <c r="H101" s="5"/>
      <c r="I101" s="5"/>
      <c r="J101" s="5"/>
      <c r="K101" s="5"/>
      <c r="L101" s="5"/>
      <c r="M101" s="5"/>
    </row>
    <row r="102" spans="1:13" s="2" customFormat="1" ht="11.25">
      <c r="A102" s="155"/>
      <c r="B102" s="155"/>
      <c r="C102" s="152" t="s">
        <v>217</v>
      </c>
      <c r="D102" s="213" t="s">
        <v>103</v>
      </c>
      <c r="E102" s="147">
        <v>3</v>
      </c>
      <c r="F102" s="291"/>
      <c r="G102" s="144">
        <f>E102*$F102</f>
        <v>0</v>
      </c>
      <c r="H102" s="5"/>
      <c r="I102" s="5"/>
      <c r="J102" s="5"/>
      <c r="K102" s="5"/>
      <c r="L102" s="5"/>
      <c r="M102" s="5"/>
    </row>
    <row r="103" spans="1:13" s="2" customFormat="1" ht="11.25">
      <c r="A103" s="29"/>
      <c r="B103" s="29"/>
      <c r="C103" s="151"/>
      <c r="D103" s="31"/>
      <c r="E103" s="59"/>
      <c r="F103" s="292"/>
      <c r="G103" s="111"/>
      <c r="H103" s="5"/>
      <c r="I103" s="5"/>
      <c r="J103" s="5"/>
      <c r="K103" s="5"/>
      <c r="L103" s="5"/>
      <c r="M103" s="5"/>
    </row>
    <row r="104" spans="1:13" s="2" customFormat="1" ht="11.25">
      <c r="A104" s="150" t="s">
        <v>224</v>
      </c>
      <c r="B104" s="26" t="s">
        <v>219</v>
      </c>
      <c r="C104" s="229" t="s">
        <v>220</v>
      </c>
      <c r="D104" s="130"/>
      <c r="E104" s="59"/>
      <c r="F104" s="281"/>
      <c r="G104" s="112"/>
      <c r="H104" s="5"/>
      <c r="I104" s="5"/>
      <c r="J104" s="5"/>
      <c r="K104" s="5"/>
      <c r="L104" s="5"/>
      <c r="M104" s="5"/>
    </row>
    <row r="105" spans="1:13" s="2" customFormat="1" ht="45">
      <c r="A105" s="99"/>
      <c r="B105" s="255"/>
      <c r="C105" s="129" t="s">
        <v>221</v>
      </c>
      <c r="D105" s="130"/>
      <c r="E105" s="59"/>
      <c r="F105" s="281"/>
      <c r="G105" s="112"/>
      <c r="H105" s="5"/>
      <c r="I105" s="5"/>
      <c r="J105" s="5"/>
      <c r="K105" s="5"/>
      <c r="L105" s="5"/>
      <c r="M105" s="5"/>
    </row>
    <row r="106" spans="1:13" s="2" customFormat="1" ht="11.25">
      <c r="A106" s="99"/>
      <c r="B106" s="255"/>
      <c r="C106" s="129" t="s">
        <v>100</v>
      </c>
      <c r="D106" s="130"/>
      <c r="E106" s="59"/>
      <c r="F106" s="281"/>
      <c r="G106" s="112"/>
      <c r="H106" s="5"/>
      <c r="I106" s="5"/>
      <c r="J106" s="5"/>
      <c r="K106" s="5"/>
      <c r="L106" s="5"/>
      <c r="M106" s="5"/>
    </row>
    <row r="107" spans="1:13" s="2" customFormat="1" ht="22.5">
      <c r="A107" s="99"/>
      <c r="B107" s="26"/>
      <c r="C107" s="129" t="s">
        <v>222</v>
      </c>
      <c r="D107" s="130"/>
      <c r="E107" s="59"/>
      <c r="F107" s="281"/>
      <c r="G107" s="112"/>
      <c r="H107" s="5"/>
      <c r="I107" s="5"/>
      <c r="J107" s="5"/>
      <c r="K107" s="5"/>
      <c r="L107" s="5"/>
      <c r="M107" s="5"/>
    </row>
    <row r="108" spans="1:13" s="2" customFormat="1" ht="11.25">
      <c r="A108" s="145"/>
      <c r="B108" s="145"/>
      <c r="C108" s="221" t="s">
        <v>223</v>
      </c>
      <c r="D108" s="146" t="s">
        <v>103</v>
      </c>
      <c r="E108" s="147">
        <v>3</v>
      </c>
      <c r="F108" s="289"/>
      <c r="G108" s="144">
        <f>E108*$F108</f>
        <v>0</v>
      </c>
      <c r="H108" s="5"/>
      <c r="I108" s="5"/>
      <c r="J108" s="5"/>
      <c r="K108" s="5"/>
      <c r="L108" s="5"/>
      <c r="M108" s="5"/>
    </row>
    <row r="109" spans="1:13" s="2" customFormat="1" ht="11.25">
      <c r="A109" s="131"/>
      <c r="B109" s="131"/>
      <c r="C109" s="132"/>
      <c r="D109" s="133"/>
      <c r="E109" s="134"/>
      <c r="F109" s="281"/>
      <c r="G109" s="162"/>
      <c r="H109" s="5"/>
      <c r="I109" s="5"/>
      <c r="J109" s="5"/>
      <c r="K109" s="5"/>
      <c r="L109" s="5"/>
      <c r="M109" s="5"/>
    </row>
    <row r="110" spans="1:13" s="2" customFormat="1" ht="11.25">
      <c r="A110" s="29" t="s">
        <v>247</v>
      </c>
      <c r="B110" s="26" t="s">
        <v>225</v>
      </c>
      <c r="C110" s="229" t="s">
        <v>226</v>
      </c>
      <c r="D110" s="31"/>
      <c r="E110" s="59"/>
      <c r="F110" s="292"/>
      <c r="G110" s="231"/>
      <c r="H110" s="5"/>
      <c r="I110" s="5"/>
      <c r="J110" s="5"/>
      <c r="K110" s="5"/>
      <c r="L110" s="5"/>
      <c r="M110" s="5"/>
    </row>
    <row r="111" spans="1:13" s="2" customFormat="1" ht="11.25">
      <c r="A111" s="136"/>
      <c r="B111" s="136" t="s">
        <v>227</v>
      </c>
      <c r="C111" s="232" t="s">
        <v>248</v>
      </c>
      <c r="D111" s="138"/>
      <c r="E111" s="272"/>
      <c r="F111" s="285"/>
      <c r="G111" s="233"/>
      <c r="H111" s="5"/>
      <c r="I111" s="5"/>
      <c r="J111" s="5"/>
      <c r="K111" s="5"/>
      <c r="L111" s="5"/>
      <c r="M111" s="5"/>
    </row>
    <row r="112" spans="1:13" s="2" customFormat="1" ht="135">
      <c r="A112" s="136"/>
      <c r="B112" s="136"/>
      <c r="C112" s="234" t="s">
        <v>228</v>
      </c>
      <c r="D112" s="138"/>
      <c r="E112" s="272"/>
      <c r="F112" s="285"/>
      <c r="G112" s="233"/>
      <c r="H112" s="5"/>
      <c r="I112" s="5"/>
      <c r="J112" s="5"/>
      <c r="K112" s="5"/>
      <c r="L112" s="5"/>
      <c r="M112" s="5"/>
    </row>
    <row r="113" spans="1:13" s="2" customFormat="1" ht="11.25">
      <c r="A113" s="136"/>
      <c r="B113" s="136"/>
      <c r="C113" s="234" t="s">
        <v>100</v>
      </c>
      <c r="D113" s="138"/>
      <c r="E113" s="272"/>
      <c r="F113" s="285"/>
      <c r="G113" s="233"/>
      <c r="H113" s="5"/>
      <c r="I113" s="5"/>
      <c r="J113" s="5"/>
      <c r="K113" s="5"/>
      <c r="L113" s="5"/>
      <c r="M113" s="5"/>
    </row>
    <row r="114" spans="1:13" s="2" customFormat="1" ht="22.5">
      <c r="A114" s="136"/>
      <c r="B114" s="136"/>
      <c r="C114" s="234" t="s">
        <v>229</v>
      </c>
      <c r="D114" s="138"/>
      <c r="E114" s="272"/>
      <c r="F114" s="285"/>
      <c r="G114" s="233"/>
      <c r="H114" s="5"/>
      <c r="I114" s="5"/>
      <c r="J114" s="5"/>
      <c r="K114" s="5"/>
      <c r="L114" s="5"/>
      <c r="M114" s="5"/>
    </row>
    <row r="115" spans="1:13" s="2" customFormat="1" ht="11.25">
      <c r="A115" s="136"/>
      <c r="B115" s="136"/>
      <c r="C115" s="137" t="s">
        <v>230</v>
      </c>
      <c r="D115" s="138" t="s">
        <v>103</v>
      </c>
      <c r="E115" s="272">
        <v>4</v>
      </c>
      <c r="F115" s="285"/>
      <c r="G115" s="144">
        <f>E115*$F115</f>
        <v>0</v>
      </c>
      <c r="H115" s="5"/>
      <c r="I115" s="5"/>
      <c r="J115" s="5"/>
      <c r="K115" s="5"/>
      <c r="L115" s="5"/>
      <c r="M115" s="5"/>
    </row>
    <row r="116" spans="1:13" s="2" customFormat="1" ht="11.25">
      <c r="A116" s="241"/>
      <c r="B116" s="242"/>
      <c r="C116" s="243"/>
      <c r="D116" s="244"/>
      <c r="E116" s="273"/>
      <c r="F116" s="293"/>
      <c r="G116" s="245"/>
      <c r="H116" s="5"/>
      <c r="I116" s="5"/>
      <c r="J116" s="5"/>
      <c r="K116" s="5"/>
      <c r="L116" s="5"/>
      <c r="M116" s="5"/>
    </row>
    <row r="117" spans="1:13" s="2" customFormat="1" ht="11.25">
      <c r="A117" s="136" t="s">
        <v>249</v>
      </c>
      <c r="B117" s="136" t="s">
        <v>225</v>
      </c>
      <c r="C117" s="235" t="s">
        <v>231</v>
      </c>
      <c r="D117" s="236"/>
      <c r="E117" s="130"/>
      <c r="F117" s="292"/>
      <c r="G117" s="231"/>
      <c r="H117" s="5"/>
      <c r="I117" s="5"/>
      <c r="J117" s="5"/>
      <c r="K117" s="5"/>
      <c r="L117" s="5"/>
      <c r="M117" s="5"/>
    </row>
    <row r="118" spans="1:13" s="2" customFormat="1" ht="33.75">
      <c r="A118" s="29"/>
      <c r="B118" s="237" t="s">
        <v>232</v>
      </c>
      <c r="C118" s="212" t="s">
        <v>233</v>
      </c>
      <c r="D118" s="236"/>
      <c r="E118" s="130"/>
      <c r="F118" s="292"/>
      <c r="G118" s="231"/>
      <c r="H118" s="5"/>
      <c r="I118" s="5"/>
      <c r="J118" s="5"/>
      <c r="K118" s="5"/>
      <c r="L118" s="5"/>
      <c r="M118" s="5"/>
    </row>
    <row r="119" spans="1:13" s="2" customFormat="1" ht="11.25">
      <c r="A119" s="29"/>
      <c r="B119" s="29"/>
      <c r="C119" s="238" t="s">
        <v>100</v>
      </c>
      <c r="D119" s="31"/>
      <c r="E119" s="59"/>
      <c r="F119" s="292"/>
      <c r="G119" s="231"/>
      <c r="H119" s="5"/>
      <c r="I119" s="5"/>
      <c r="J119" s="5"/>
      <c r="K119" s="5"/>
      <c r="L119" s="5"/>
      <c r="M119" s="5"/>
    </row>
    <row r="120" spans="1:13" s="2" customFormat="1" ht="11.25">
      <c r="A120" s="155"/>
      <c r="B120" s="239"/>
      <c r="C120" s="240" t="s">
        <v>234</v>
      </c>
      <c r="D120" s="213" t="s">
        <v>104</v>
      </c>
      <c r="E120" s="147">
        <v>105</v>
      </c>
      <c r="F120" s="291"/>
      <c r="G120" s="144">
        <f>E120*$F120</f>
        <v>0</v>
      </c>
      <c r="H120" s="5"/>
      <c r="I120" s="5"/>
      <c r="J120" s="5"/>
      <c r="K120" s="5"/>
      <c r="L120" s="5"/>
      <c r="M120" s="5"/>
    </row>
    <row r="121" spans="1:13" s="2" customFormat="1" ht="11.25">
      <c r="A121" s="29"/>
      <c r="B121" s="178"/>
      <c r="C121" s="257"/>
      <c r="D121" s="31"/>
      <c r="E121" s="59"/>
      <c r="F121" s="292"/>
      <c r="G121" s="54"/>
      <c r="H121" s="5"/>
      <c r="I121" s="5"/>
      <c r="J121" s="5"/>
      <c r="K121" s="5"/>
      <c r="L121" s="5"/>
      <c r="M121" s="5"/>
    </row>
    <row r="122" spans="1:13" s="2" customFormat="1" ht="45">
      <c r="A122" s="145" t="s">
        <v>250</v>
      </c>
      <c r="B122" s="145"/>
      <c r="C122" s="258" t="s">
        <v>235</v>
      </c>
      <c r="D122" s="146" t="s">
        <v>96</v>
      </c>
      <c r="E122" s="147">
        <v>20</v>
      </c>
      <c r="F122" s="289"/>
      <c r="G122" s="144">
        <f>E122*$F122</f>
        <v>0</v>
      </c>
      <c r="H122" s="5"/>
      <c r="I122" s="5"/>
      <c r="J122" s="5"/>
      <c r="K122" s="5"/>
      <c r="L122" s="5"/>
      <c r="M122" s="5"/>
    </row>
    <row r="123" spans="1:13" s="2" customFormat="1" ht="11.25">
      <c r="A123" s="29"/>
      <c r="B123" s="178"/>
      <c r="C123" s="257"/>
      <c r="D123" s="31"/>
      <c r="E123" s="59"/>
      <c r="F123" s="292"/>
      <c r="G123" s="54"/>
      <c r="H123" s="5"/>
      <c r="I123" s="5"/>
      <c r="J123" s="5"/>
      <c r="K123" s="5"/>
      <c r="L123" s="5"/>
      <c r="M123" s="5"/>
    </row>
    <row r="124" spans="1:13" s="2" customFormat="1" ht="11.25">
      <c r="A124" s="227"/>
      <c r="B124" s="222"/>
      <c r="C124" s="246" t="s">
        <v>236</v>
      </c>
      <c r="D124" s="224"/>
      <c r="E124" s="228"/>
      <c r="F124" s="284"/>
      <c r="G124" s="228">
        <f>SUM(G64:G123)</f>
        <v>0</v>
      </c>
      <c r="H124" s="5"/>
      <c r="I124" s="5"/>
      <c r="J124" s="5"/>
      <c r="K124" s="5"/>
      <c r="L124" s="5"/>
      <c r="M124" s="5"/>
    </row>
    <row r="125" spans="1:13" s="2" customFormat="1" ht="11.25">
      <c r="A125" s="99"/>
      <c r="B125" s="131"/>
      <c r="C125" s="167"/>
      <c r="D125" s="133"/>
      <c r="E125" s="134"/>
      <c r="F125" s="281"/>
      <c r="G125" s="162"/>
      <c r="H125" s="5"/>
      <c r="I125" s="5"/>
      <c r="J125" s="5"/>
      <c r="K125" s="5"/>
      <c r="L125" s="5"/>
      <c r="M125" s="5"/>
    </row>
    <row r="126" spans="1:13" s="2" customFormat="1" ht="11.25">
      <c r="A126" s="99"/>
      <c r="B126" s="131"/>
      <c r="C126" s="167"/>
      <c r="D126" s="133"/>
      <c r="E126" s="134"/>
      <c r="F126" s="281"/>
      <c r="G126" s="162"/>
      <c r="H126" s="5"/>
      <c r="I126" s="5"/>
      <c r="J126" s="5"/>
      <c r="K126" s="5"/>
      <c r="L126" s="5"/>
      <c r="M126" s="5"/>
    </row>
    <row r="127" spans="1:13" s="2" customFormat="1" ht="11.25">
      <c r="A127" s="222" t="s">
        <v>125</v>
      </c>
      <c r="B127" s="222"/>
      <c r="C127" s="246" t="s">
        <v>99</v>
      </c>
      <c r="D127" s="224"/>
      <c r="E127" s="225"/>
      <c r="F127" s="284"/>
      <c r="G127" s="228"/>
      <c r="H127" s="5"/>
      <c r="I127" s="5"/>
      <c r="J127" s="5"/>
      <c r="K127" s="5"/>
      <c r="L127" s="5"/>
      <c r="M127" s="5"/>
    </row>
    <row r="128" spans="1:13" s="2" customFormat="1" ht="11.25">
      <c r="A128" s="131"/>
      <c r="B128" s="131"/>
      <c r="C128" s="167"/>
      <c r="D128" s="133"/>
      <c r="E128" s="134"/>
      <c r="F128" s="281"/>
      <c r="G128" s="162"/>
      <c r="H128" s="5"/>
      <c r="I128" s="5"/>
      <c r="J128" s="5"/>
      <c r="K128" s="5"/>
      <c r="L128" s="5"/>
      <c r="M128" s="5"/>
    </row>
    <row r="129" spans="1:13" s="2" customFormat="1" ht="11.25">
      <c r="A129" s="99" t="s">
        <v>175</v>
      </c>
      <c r="B129" s="99" t="s">
        <v>106</v>
      </c>
      <c r="C129" s="219" t="s">
        <v>91</v>
      </c>
      <c r="D129" s="130"/>
      <c r="E129" s="59"/>
      <c r="F129" s="281"/>
      <c r="G129" s="112"/>
      <c r="H129" s="5"/>
      <c r="I129" s="5"/>
      <c r="J129" s="5"/>
      <c r="K129" s="5"/>
      <c r="L129" s="5"/>
      <c r="M129" s="5"/>
    </row>
    <row r="130" spans="1:13" s="2" customFormat="1" ht="45">
      <c r="A130" s="168"/>
      <c r="B130" s="168"/>
      <c r="C130" s="129" t="s">
        <v>256</v>
      </c>
      <c r="D130" s="130"/>
      <c r="E130" s="59"/>
      <c r="F130" s="281"/>
      <c r="G130" s="112"/>
      <c r="H130" s="5"/>
      <c r="I130" s="5"/>
      <c r="J130" s="5"/>
      <c r="K130" s="5"/>
      <c r="L130" s="5"/>
      <c r="M130" s="5"/>
    </row>
    <row r="131" spans="1:13" s="2" customFormat="1" ht="11.25">
      <c r="A131" s="168"/>
      <c r="B131" s="168"/>
      <c r="C131" s="129" t="s">
        <v>100</v>
      </c>
      <c r="D131" s="130"/>
      <c r="E131" s="59"/>
      <c r="F131" s="281"/>
      <c r="G131" s="112"/>
      <c r="H131" s="5"/>
      <c r="I131" s="5"/>
      <c r="J131" s="5"/>
      <c r="K131" s="5"/>
      <c r="L131" s="5"/>
      <c r="M131" s="5"/>
    </row>
    <row r="132" spans="1:13" s="2" customFormat="1" ht="22.5">
      <c r="A132" s="99"/>
      <c r="B132" s="99"/>
      <c r="C132" s="129" t="s">
        <v>145</v>
      </c>
      <c r="D132" s="130"/>
      <c r="E132" s="59"/>
      <c r="F132" s="281"/>
      <c r="G132" s="112"/>
      <c r="H132" s="5"/>
      <c r="I132" s="5"/>
      <c r="J132" s="5"/>
      <c r="K132" s="5"/>
      <c r="L132" s="5"/>
      <c r="M132" s="5"/>
    </row>
    <row r="133" spans="1:13" s="2" customFormat="1" ht="22.5">
      <c r="A133" s="145" t="s">
        <v>251</v>
      </c>
      <c r="B133" s="145"/>
      <c r="C133" s="166" t="s">
        <v>258</v>
      </c>
      <c r="D133" s="146" t="s">
        <v>96</v>
      </c>
      <c r="E133" s="147">
        <v>420</v>
      </c>
      <c r="F133" s="289"/>
      <c r="G133" s="144">
        <f>E133*F133</f>
        <v>0</v>
      </c>
      <c r="H133" s="5"/>
      <c r="I133" s="5"/>
      <c r="J133" s="5"/>
      <c r="K133" s="5"/>
      <c r="L133" s="5"/>
      <c r="M133" s="5"/>
    </row>
    <row r="134" spans="1:13" s="2" customFormat="1" ht="11.25">
      <c r="A134" s="148" t="s">
        <v>252</v>
      </c>
      <c r="B134" s="148"/>
      <c r="C134" s="204" t="s">
        <v>172</v>
      </c>
      <c r="D134" s="208" t="s">
        <v>96</v>
      </c>
      <c r="E134" s="205">
        <v>60</v>
      </c>
      <c r="F134" s="294"/>
      <c r="G134" s="149">
        <f>E134*F134</f>
        <v>0</v>
      </c>
      <c r="H134" s="5"/>
      <c r="I134" s="5"/>
      <c r="J134" s="5"/>
      <c r="K134" s="5"/>
      <c r="L134" s="5"/>
      <c r="M134" s="5"/>
    </row>
    <row r="135" spans="1:13" s="9" customFormat="1" ht="11.25">
      <c r="A135" s="99"/>
      <c r="B135" s="99"/>
      <c r="C135" s="129"/>
      <c r="D135" s="130"/>
      <c r="E135" s="59"/>
      <c r="F135" s="281"/>
      <c r="G135" s="112"/>
      <c r="H135" s="5"/>
      <c r="I135" s="5"/>
      <c r="J135" s="5"/>
      <c r="K135" s="5"/>
      <c r="L135" s="5"/>
      <c r="M135" s="5"/>
    </row>
    <row r="136" spans="1:13" s="9" customFormat="1" ht="11.25">
      <c r="A136" s="227"/>
      <c r="B136" s="222"/>
      <c r="C136" s="246" t="s">
        <v>126</v>
      </c>
      <c r="D136" s="224"/>
      <c r="E136" s="228"/>
      <c r="F136" s="284"/>
      <c r="G136" s="228">
        <f>SUM(G128:G134)</f>
        <v>0</v>
      </c>
      <c r="H136" s="5"/>
      <c r="I136" s="5"/>
      <c r="J136" s="5"/>
      <c r="K136" s="5"/>
      <c r="L136" s="5"/>
      <c r="M136" s="5"/>
    </row>
    <row r="137" spans="1:13" s="9" customFormat="1" ht="11.25">
      <c r="A137" s="99"/>
      <c r="B137" s="131"/>
      <c r="C137" s="167"/>
      <c r="D137" s="133"/>
      <c r="E137" s="134"/>
      <c r="F137" s="281"/>
      <c r="G137" s="162"/>
      <c r="H137" s="5"/>
      <c r="I137" s="5"/>
      <c r="J137" s="5"/>
      <c r="K137" s="5"/>
      <c r="L137" s="5"/>
      <c r="M137" s="5"/>
    </row>
    <row r="138" spans="1:13" s="9" customFormat="1" ht="11.25">
      <c r="A138" s="99"/>
      <c r="B138" s="131"/>
      <c r="C138" s="167"/>
      <c r="D138" s="133"/>
      <c r="E138" s="134"/>
      <c r="F138" s="281"/>
      <c r="G138" s="162"/>
      <c r="H138" s="5"/>
      <c r="I138" s="5"/>
      <c r="J138" s="5"/>
      <c r="K138" s="5"/>
      <c r="L138" s="5"/>
      <c r="M138" s="5"/>
    </row>
    <row r="139" spans="1:13" s="9" customFormat="1" ht="11.25">
      <c r="A139" s="222" t="s">
        <v>253</v>
      </c>
      <c r="B139" s="222"/>
      <c r="C139" s="246" t="s">
        <v>259</v>
      </c>
      <c r="D139" s="224"/>
      <c r="E139" s="225"/>
      <c r="F139" s="284"/>
      <c r="G139" s="228"/>
      <c r="H139" s="5"/>
      <c r="I139" s="5"/>
      <c r="J139" s="5"/>
      <c r="K139" s="5"/>
      <c r="L139" s="5"/>
      <c r="M139" s="5"/>
    </row>
    <row r="140" spans="1:13" s="9" customFormat="1" ht="11.25">
      <c r="A140" s="99"/>
      <c r="B140" s="131"/>
      <c r="C140" s="167"/>
      <c r="D140" s="133"/>
      <c r="E140" s="134"/>
      <c r="F140" s="281"/>
      <c r="G140" s="162"/>
      <c r="H140" s="5"/>
      <c r="I140" s="5"/>
      <c r="J140" s="5"/>
      <c r="K140" s="5"/>
      <c r="L140" s="5"/>
      <c r="M140" s="5"/>
    </row>
    <row r="141" spans="1:13" s="9" customFormat="1" ht="11.25">
      <c r="A141" s="99"/>
      <c r="B141" s="99" t="s">
        <v>260</v>
      </c>
      <c r="C141" s="219" t="s">
        <v>261</v>
      </c>
      <c r="D141" s="130"/>
      <c r="E141" s="59"/>
      <c r="F141" s="281"/>
      <c r="G141" s="112"/>
      <c r="H141" s="5"/>
      <c r="I141" s="5"/>
      <c r="J141" s="5"/>
      <c r="K141" s="5"/>
      <c r="L141" s="5"/>
      <c r="M141" s="5"/>
    </row>
    <row r="142" spans="1:13" s="9" customFormat="1" ht="56.25">
      <c r="A142" s="168"/>
      <c r="B142" s="168"/>
      <c r="C142" s="129" t="s">
        <v>262</v>
      </c>
      <c r="D142" s="130"/>
      <c r="E142" s="59"/>
      <c r="F142" s="281"/>
      <c r="G142" s="112"/>
      <c r="H142" s="5"/>
      <c r="I142" s="5"/>
      <c r="J142" s="5"/>
      <c r="K142" s="5"/>
      <c r="L142" s="5"/>
      <c r="M142" s="5"/>
    </row>
    <row r="143" spans="1:13" s="9" customFormat="1" ht="101.25">
      <c r="A143" s="168"/>
      <c r="B143" s="168"/>
      <c r="C143" s="129" t="s">
        <v>263</v>
      </c>
      <c r="D143" s="130"/>
      <c r="E143" s="59"/>
      <c r="F143" s="281"/>
      <c r="G143" s="112"/>
      <c r="H143" s="5"/>
      <c r="I143" s="5"/>
      <c r="J143" s="5"/>
      <c r="K143" s="5"/>
      <c r="L143" s="5"/>
      <c r="M143" s="5"/>
    </row>
    <row r="144" spans="1:13" s="9" customFormat="1" ht="33.75">
      <c r="A144" s="168"/>
      <c r="B144" s="168"/>
      <c r="C144" s="274" t="s">
        <v>264</v>
      </c>
      <c r="D144" s="130"/>
      <c r="E144" s="59"/>
      <c r="F144" s="281"/>
      <c r="G144" s="112"/>
      <c r="H144" s="5"/>
      <c r="I144" s="5"/>
      <c r="J144" s="5"/>
      <c r="K144" s="5"/>
      <c r="L144" s="5"/>
      <c r="M144" s="5"/>
    </row>
    <row r="145" spans="1:13" s="9" customFormat="1" ht="11.25">
      <c r="A145" s="168"/>
      <c r="B145" s="168"/>
      <c r="C145" s="129"/>
      <c r="D145" s="130"/>
      <c r="E145" s="59"/>
      <c r="F145" s="281"/>
      <c r="G145" s="112"/>
      <c r="H145" s="5"/>
      <c r="I145" s="5"/>
      <c r="J145" s="5"/>
      <c r="K145" s="5"/>
      <c r="L145" s="5"/>
      <c r="M145" s="5"/>
    </row>
    <row r="146" spans="1:13" s="9" customFormat="1" ht="11.25">
      <c r="A146" s="136" t="s">
        <v>254</v>
      </c>
      <c r="B146" s="136" t="s">
        <v>265</v>
      </c>
      <c r="C146" s="232" t="s">
        <v>266</v>
      </c>
      <c r="D146" s="275"/>
      <c r="E146" s="276"/>
      <c r="F146" s="295"/>
      <c r="G146" s="309"/>
      <c r="H146" s="5"/>
      <c r="I146" s="5"/>
      <c r="J146" s="5"/>
      <c r="K146" s="5"/>
      <c r="L146" s="5"/>
      <c r="M146" s="5"/>
    </row>
    <row r="147" spans="1:13" s="9" customFormat="1" ht="90">
      <c r="A147" s="136"/>
      <c r="B147" s="136"/>
      <c r="C147" s="137" t="s">
        <v>267</v>
      </c>
      <c r="D147" s="275"/>
      <c r="E147" s="276"/>
      <c r="F147" s="295"/>
      <c r="G147" s="309"/>
      <c r="H147" s="5"/>
      <c r="I147" s="5"/>
      <c r="J147" s="5"/>
      <c r="K147" s="5"/>
      <c r="L147" s="5"/>
      <c r="M147" s="5"/>
    </row>
    <row r="148" spans="1:13" s="9" customFormat="1" ht="11.25">
      <c r="A148" s="136"/>
      <c r="B148" s="136"/>
      <c r="C148" s="212" t="s">
        <v>100</v>
      </c>
      <c r="D148" s="275"/>
      <c r="E148" s="276"/>
      <c r="F148" s="295"/>
      <c r="G148" s="309"/>
      <c r="H148" s="5"/>
      <c r="I148" s="5"/>
      <c r="J148" s="5"/>
      <c r="K148" s="5"/>
      <c r="L148" s="5"/>
      <c r="M148" s="5"/>
    </row>
    <row r="149" spans="1:13" s="9" customFormat="1" ht="11.25">
      <c r="A149" s="141"/>
      <c r="B149" s="141"/>
      <c r="C149" s="278" t="s">
        <v>268</v>
      </c>
      <c r="D149" s="142" t="s">
        <v>103</v>
      </c>
      <c r="E149" s="279">
        <v>1</v>
      </c>
      <c r="F149" s="296"/>
      <c r="G149" s="310">
        <f>E149*F149</f>
        <v>0</v>
      </c>
      <c r="H149" s="5"/>
      <c r="I149" s="5"/>
      <c r="J149" s="5"/>
      <c r="K149" s="5"/>
      <c r="L149" s="5"/>
      <c r="M149" s="5"/>
    </row>
    <row r="150" spans="1:13" s="9" customFormat="1" ht="11.25">
      <c r="A150" s="99"/>
      <c r="B150" s="99"/>
      <c r="C150" s="212"/>
      <c r="D150" s="130"/>
      <c r="E150" s="59"/>
      <c r="F150" s="281"/>
      <c r="G150" s="112"/>
      <c r="H150" s="5"/>
      <c r="I150" s="5"/>
      <c r="J150" s="5"/>
      <c r="K150" s="5"/>
      <c r="L150" s="5"/>
      <c r="M150" s="5"/>
    </row>
    <row r="151" spans="1:13" s="9" customFormat="1" ht="11.25">
      <c r="A151" s="99" t="s">
        <v>273</v>
      </c>
      <c r="B151" s="99" t="s">
        <v>269</v>
      </c>
      <c r="C151" s="219" t="s">
        <v>270</v>
      </c>
      <c r="D151" s="130"/>
      <c r="E151" s="59"/>
      <c r="F151" s="281"/>
      <c r="G151" s="112"/>
      <c r="H151" s="5"/>
      <c r="I151" s="5"/>
      <c r="J151" s="5"/>
      <c r="K151" s="5"/>
      <c r="L151" s="5"/>
      <c r="M151" s="5"/>
    </row>
    <row r="152" spans="1:13" s="9" customFormat="1" ht="90">
      <c r="A152" s="99"/>
      <c r="B152" s="150"/>
      <c r="C152" s="129" t="s">
        <v>271</v>
      </c>
      <c r="D152" s="130"/>
      <c r="E152" s="59"/>
      <c r="F152" s="281"/>
      <c r="G152" s="112"/>
      <c r="H152" s="5"/>
      <c r="I152" s="5"/>
      <c r="J152" s="5"/>
      <c r="K152" s="5"/>
      <c r="L152" s="5"/>
      <c r="M152" s="5"/>
    </row>
    <row r="153" spans="1:13" s="9" customFormat="1" ht="11.25">
      <c r="A153" s="99"/>
      <c r="B153" s="150"/>
      <c r="C153" s="212" t="s">
        <v>100</v>
      </c>
      <c r="D153" s="130"/>
      <c r="E153" s="59"/>
      <c r="F153" s="281"/>
      <c r="G153" s="112"/>
      <c r="H153" s="5"/>
      <c r="I153" s="5"/>
      <c r="J153" s="5"/>
      <c r="K153" s="5"/>
      <c r="L153" s="5"/>
      <c r="M153" s="5"/>
    </row>
    <row r="154" spans="1:13" s="9" customFormat="1" ht="11.25">
      <c r="A154" s="145"/>
      <c r="B154" s="145"/>
      <c r="C154" s="170" t="s">
        <v>272</v>
      </c>
      <c r="D154" s="146" t="s">
        <v>103</v>
      </c>
      <c r="E154" s="147">
        <v>1</v>
      </c>
      <c r="F154" s="289"/>
      <c r="G154" s="144">
        <f>E154*F154</f>
        <v>0</v>
      </c>
      <c r="H154" s="5"/>
      <c r="I154" s="5"/>
      <c r="J154" s="5"/>
      <c r="K154" s="5"/>
      <c r="L154" s="5"/>
      <c r="M154" s="5"/>
    </row>
    <row r="155" spans="1:13" s="9" customFormat="1" ht="11.25">
      <c r="A155" s="99"/>
      <c r="B155" s="131"/>
      <c r="C155" s="167"/>
      <c r="D155" s="133"/>
      <c r="E155" s="134"/>
      <c r="F155" s="281"/>
      <c r="G155" s="162"/>
      <c r="H155" s="5"/>
      <c r="I155" s="5"/>
      <c r="J155" s="5"/>
      <c r="K155" s="5"/>
      <c r="L155" s="5"/>
      <c r="M155" s="5"/>
    </row>
    <row r="156" spans="1:13" s="9" customFormat="1" ht="11.25">
      <c r="A156" s="227"/>
      <c r="B156" s="222"/>
      <c r="C156" s="246" t="s">
        <v>274</v>
      </c>
      <c r="D156" s="224"/>
      <c r="E156" s="228"/>
      <c r="F156" s="284"/>
      <c r="G156" s="228">
        <f>SUM(G141:G155)</f>
        <v>0</v>
      </c>
      <c r="H156" s="5"/>
      <c r="I156" s="5"/>
      <c r="J156" s="5"/>
      <c r="K156" s="5"/>
      <c r="L156" s="5"/>
      <c r="M156" s="5"/>
    </row>
    <row r="157" spans="1:13" s="9" customFormat="1" ht="11.25">
      <c r="A157" s="99"/>
      <c r="B157" s="131"/>
      <c r="C157" s="167"/>
      <c r="D157" s="133"/>
      <c r="E157" s="134"/>
      <c r="F157" s="281"/>
      <c r="G157" s="162"/>
      <c r="H157" s="5"/>
      <c r="I157" s="5"/>
      <c r="J157" s="5"/>
      <c r="K157" s="5"/>
      <c r="L157" s="5"/>
      <c r="M157" s="5"/>
    </row>
    <row r="158" spans="1:13" ht="11.25">
      <c r="A158" s="99"/>
      <c r="B158" s="99"/>
      <c r="C158" s="129"/>
      <c r="D158" s="130"/>
      <c r="E158" s="59"/>
      <c r="F158" s="281"/>
      <c r="G158" s="112"/>
      <c r="H158" s="5"/>
      <c r="I158" s="2"/>
      <c r="J158" s="2"/>
      <c r="K158" s="2"/>
      <c r="L158" s="2"/>
      <c r="M158" s="2"/>
    </row>
    <row r="159" spans="1:15" ht="12">
      <c r="A159" s="172"/>
      <c r="B159" s="173"/>
      <c r="C159" s="174"/>
      <c r="D159" s="130"/>
      <c r="E159" s="175"/>
      <c r="F159" s="175"/>
      <c r="G159" s="175"/>
      <c r="H159" s="127"/>
      <c r="I159" s="127"/>
      <c r="J159" s="127"/>
      <c r="K159" s="128"/>
      <c r="L159" s="128"/>
      <c r="M159" s="128"/>
      <c r="N159" s="128"/>
      <c r="O159" s="128"/>
    </row>
    <row r="160" spans="1:15" ht="12">
      <c r="A160" s="172"/>
      <c r="B160" s="173"/>
      <c r="C160" s="174"/>
      <c r="D160" s="130"/>
      <c r="E160" s="175"/>
      <c r="F160" s="175"/>
      <c r="G160" s="175"/>
      <c r="H160" s="127"/>
      <c r="I160" s="127"/>
      <c r="J160" s="127"/>
      <c r="K160" s="128"/>
      <c r="L160" s="128"/>
      <c r="M160" s="128"/>
      <c r="N160" s="128"/>
      <c r="O160" s="128"/>
    </row>
    <row r="161" spans="1:15" ht="11.25">
      <c r="A161" s="172"/>
      <c r="B161" s="173"/>
      <c r="C161" s="174"/>
      <c r="D161" s="130"/>
      <c r="E161" s="175"/>
      <c r="F161" s="175"/>
      <c r="G161" s="175"/>
      <c r="H161" s="127"/>
      <c r="I161" s="127"/>
      <c r="J161" s="127"/>
      <c r="K161" s="128"/>
      <c r="L161" s="128"/>
      <c r="M161" s="128"/>
      <c r="N161" s="128"/>
      <c r="O161" s="128"/>
    </row>
    <row r="162" spans="1:15" ht="13.5" thickBot="1">
      <c r="A162" s="186"/>
      <c r="B162" s="187"/>
      <c r="C162" s="188" t="s">
        <v>152</v>
      </c>
      <c r="D162" s="189"/>
      <c r="E162" s="190"/>
      <c r="F162" s="191"/>
      <c r="G162" s="192"/>
      <c r="H162" s="127"/>
      <c r="I162" s="127"/>
      <c r="J162" s="127"/>
      <c r="K162" s="128"/>
      <c r="L162" s="128"/>
      <c r="M162" s="128"/>
      <c r="N162" s="128"/>
      <c r="O162" s="128"/>
    </row>
    <row r="163" spans="1:15" ht="11.25">
      <c r="A163" s="172"/>
      <c r="B163" s="173"/>
      <c r="C163" s="174"/>
      <c r="D163" s="130"/>
      <c r="E163" s="175"/>
      <c r="F163" s="175"/>
      <c r="G163" s="175"/>
      <c r="H163" s="127"/>
      <c r="I163" s="127"/>
      <c r="J163" s="127"/>
      <c r="K163" s="128"/>
      <c r="L163" s="128"/>
      <c r="M163" s="128"/>
      <c r="N163" s="128"/>
      <c r="O163" s="128"/>
    </row>
    <row r="164" spans="1:7" ht="11.25">
      <c r="A164" s="176"/>
      <c r="B164" s="154"/>
      <c r="C164" s="177"/>
      <c r="D164" s="32"/>
      <c r="E164" s="34"/>
      <c r="F164" s="33"/>
      <c r="G164" s="113"/>
    </row>
    <row r="165" spans="1:7" ht="11.25">
      <c r="A165" s="247" t="s">
        <v>127</v>
      </c>
      <c r="B165" s="248"/>
      <c r="C165" s="249" t="s">
        <v>93</v>
      </c>
      <c r="D165" s="250"/>
      <c r="E165" s="251"/>
      <c r="F165" s="252"/>
      <c r="G165" s="253">
        <f>G24</f>
        <v>0</v>
      </c>
    </row>
    <row r="166" spans="1:7" ht="11.25">
      <c r="A166" s="176"/>
      <c r="B166" s="154"/>
      <c r="C166" s="177"/>
      <c r="D166" s="32"/>
      <c r="E166" s="34"/>
      <c r="F166" s="33"/>
      <c r="G166" s="113"/>
    </row>
    <row r="167" spans="1:7" ht="11.25">
      <c r="A167" s="247" t="s">
        <v>128</v>
      </c>
      <c r="B167" s="248"/>
      <c r="C167" s="249" t="s">
        <v>92</v>
      </c>
      <c r="D167" s="250"/>
      <c r="E167" s="251"/>
      <c r="F167" s="252"/>
      <c r="G167" s="253">
        <f>G59</f>
        <v>0</v>
      </c>
    </row>
    <row r="168" spans="1:7" ht="11.25">
      <c r="A168" s="176"/>
      <c r="B168" s="154"/>
      <c r="C168" s="177"/>
      <c r="D168" s="32"/>
      <c r="E168" s="34"/>
      <c r="F168" s="33"/>
      <c r="G168" s="113"/>
    </row>
    <row r="169" spans="1:7" ht="11.25">
      <c r="A169" s="247" t="s">
        <v>129</v>
      </c>
      <c r="B169" s="248"/>
      <c r="C169" s="249" t="s">
        <v>179</v>
      </c>
      <c r="D169" s="250"/>
      <c r="E169" s="251"/>
      <c r="F169" s="252"/>
      <c r="G169" s="253">
        <f>G124</f>
        <v>0</v>
      </c>
    </row>
    <row r="170" spans="1:7" ht="11.25">
      <c r="A170" s="176"/>
      <c r="B170" s="154"/>
      <c r="C170" s="177"/>
      <c r="D170" s="32"/>
      <c r="E170" s="34"/>
      <c r="F170" s="33"/>
      <c r="G170" s="113"/>
    </row>
    <row r="171" spans="1:7" ht="11.25">
      <c r="A171" s="247" t="s">
        <v>130</v>
      </c>
      <c r="B171" s="248"/>
      <c r="C171" s="249" t="s">
        <v>99</v>
      </c>
      <c r="D171" s="250"/>
      <c r="E171" s="251"/>
      <c r="F171" s="252"/>
      <c r="G171" s="253">
        <f>G136</f>
        <v>0</v>
      </c>
    </row>
    <row r="172" spans="1:7" ht="11.25">
      <c r="A172" s="13"/>
      <c r="B172" s="29"/>
      <c r="C172" s="153"/>
      <c r="D172" s="31"/>
      <c r="E172" s="30"/>
      <c r="F172" s="35"/>
      <c r="G172" s="54"/>
    </row>
    <row r="173" spans="1:7" ht="11.25">
      <c r="A173" s="247" t="s">
        <v>255</v>
      </c>
      <c r="B173" s="247"/>
      <c r="C173" s="200" t="s">
        <v>259</v>
      </c>
      <c r="D173" s="247"/>
      <c r="E173" s="247"/>
      <c r="F173" s="247"/>
      <c r="G173" s="201">
        <f>G156</f>
        <v>0</v>
      </c>
    </row>
    <row r="174" spans="1:7" ht="11.25">
      <c r="A174" s="13"/>
      <c r="B174" s="29"/>
      <c r="C174" s="153"/>
      <c r="D174" s="31"/>
      <c r="E174" s="30"/>
      <c r="F174" s="35"/>
      <c r="G174" s="54"/>
    </row>
    <row r="175" spans="1:7" ht="11.25">
      <c r="A175" s="13"/>
      <c r="B175" s="29"/>
      <c r="C175" s="153"/>
      <c r="D175" s="31"/>
      <c r="E175" s="30"/>
      <c r="F175" s="35"/>
      <c r="G175" s="54"/>
    </row>
    <row r="176" spans="1:7" ht="12" thickBot="1">
      <c r="A176" s="180"/>
      <c r="B176" s="181"/>
      <c r="C176" s="202" t="s">
        <v>118</v>
      </c>
      <c r="D176" s="182"/>
      <c r="E176" s="183"/>
      <c r="F176" s="184"/>
      <c r="G176" s="185">
        <f>SUM(G165:G174)</f>
        <v>0</v>
      </c>
    </row>
    <row r="177" spans="1:7" ht="11.25">
      <c r="A177" s="176"/>
      <c r="B177" s="154"/>
      <c r="C177" s="179"/>
      <c r="D177" s="32"/>
      <c r="E177" s="34"/>
      <c r="F177" s="33"/>
      <c r="G177" s="113"/>
    </row>
    <row r="178" spans="1:19" s="9" customFormat="1" ht="11.25">
      <c r="A178" s="13"/>
      <c r="B178" s="29"/>
      <c r="C178" s="115"/>
      <c r="D178" s="31"/>
      <c r="E178" s="30"/>
      <c r="F178" s="35"/>
      <c r="G178" s="54"/>
      <c r="I178" s="3"/>
      <c r="J178" s="3"/>
      <c r="K178" s="3"/>
      <c r="L178" s="3"/>
      <c r="M178" s="3"/>
      <c r="N178" s="3"/>
      <c r="O178" s="3"/>
      <c r="P178" s="3"/>
      <c r="Q178" s="3"/>
      <c r="R178" s="3"/>
      <c r="S178" s="3"/>
    </row>
    <row r="179" spans="1:19" s="9" customFormat="1" ht="11.25">
      <c r="A179" s="13"/>
      <c r="B179" s="29"/>
      <c r="C179" s="115"/>
      <c r="D179" s="31"/>
      <c r="E179" s="30"/>
      <c r="F179" s="35"/>
      <c r="G179" s="54"/>
      <c r="I179" s="3"/>
      <c r="J179" s="3"/>
      <c r="K179" s="3"/>
      <c r="L179" s="3"/>
      <c r="M179" s="3"/>
      <c r="N179" s="3"/>
      <c r="O179" s="3"/>
      <c r="P179" s="3"/>
      <c r="Q179" s="3"/>
      <c r="R179" s="3"/>
      <c r="S179" s="3"/>
    </row>
    <row r="180" spans="1:19" s="9" customFormat="1" ht="11.25">
      <c r="A180" s="12"/>
      <c r="B180" s="26"/>
      <c r="C180" s="21"/>
      <c r="D180" s="19"/>
      <c r="E180" s="20"/>
      <c r="F180" s="11"/>
      <c r="G180" s="111"/>
      <c r="I180" s="3"/>
      <c r="J180" s="3"/>
      <c r="K180" s="3"/>
      <c r="L180" s="3"/>
      <c r="M180" s="3"/>
      <c r="N180" s="3"/>
      <c r="O180" s="3"/>
      <c r="P180" s="3"/>
      <c r="Q180" s="3"/>
      <c r="R180" s="3"/>
      <c r="S180" s="3"/>
    </row>
    <row r="181" spans="1:19" s="9" customFormat="1" ht="11.25">
      <c r="A181" s="12"/>
      <c r="B181" s="26"/>
      <c r="C181" s="36"/>
      <c r="D181" s="32"/>
      <c r="E181" s="34"/>
      <c r="F181" s="33"/>
      <c r="G181" s="113"/>
      <c r="I181" s="3"/>
      <c r="J181" s="3"/>
      <c r="K181" s="3"/>
      <c r="L181" s="3"/>
      <c r="M181" s="3"/>
      <c r="N181" s="3"/>
      <c r="O181" s="3"/>
      <c r="P181" s="3"/>
      <c r="Q181" s="3"/>
      <c r="R181" s="3"/>
      <c r="S181" s="3"/>
    </row>
    <row r="182" spans="1:19" s="9" customFormat="1" ht="11.25">
      <c r="A182" s="12"/>
      <c r="B182" s="26"/>
      <c r="C182" s="36"/>
      <c r="D182" s="32"/>
      <c r="E182" s="34"/>
      <c r="F182" s="33"/>
      <c r="G182" s="113"/>
      <c r="I182" s="3"/>
      <c r="J182" s="3"/>
      <c r="K182" s="3"/>
      <c r="L182" s="3"/>
      <c r="M182" s="3"/>
      <c r="N182" s="3"/>
      <c r="O182" s="3"/>
      <c r="P182" s="3"/>
      <c r="Q182" s="3"/>
      <c r="R182" s="3"/>
      <c r="S182" s="3"/>
    </row>
    <row r="183" spans="1:19" s="9" customFormat="1" ht="11.25">
      <c r="A183" s="12"/>
      <c r="B183" s="26"/>
      <c r="C183" s="36"/>
      <c r="D183" s="32"/>
      <c r="E183" s="34"/>
      <c r="F183" s="37"/>
      <c r="G183" s="34"/>
      <c r="I183" s="3"/>
      <c r="J183" s="3"/>
      <c r="K183" s="3"/>
      <c r="L183" s="3"/>
      <c r="M183" s="3"/>
      <c r="N183" s="3"/>
      <c r="O183" s="3"/>
      <c r="P183" s="3"/>
      <c r="Q183" s="3"/>
      <c r="R183" s="3"/>
      <c r="S183" s="3"/>
    </row>
    <row r="184" spans="1:19" s="9" customFormat="1" ht="11.25">
      <c r="A184" s="12"/>
      <c r="B184" s="26"/>
      <c r="C184" s="306"/>
      <c r="D184" s="209"/>
      <c r="E184" s="210"/>
      <c r="F184" s="211"/>
      <c r="G184" s="211"/>
      <c r="I184" s="3"/>
      <c r="J184" s="3"/>
      <c r="K184" s="3"/>
      <c r="L184" s="3"/>
      <c r="M184" s="3"/>
      <c r="N184" s="3"/>
      <c r="O184" s="3"/>
      <c r="P184" s="3"/>
      <c r="Q184" s="3"/>
      <c r="R184" s="3"/>
      <c r="S184" s="3"/>
    </row>
    <row r="185" spans="1:19" s="9" customFormat="1" ht="11.25">
      <c r="A185" s="12"/>
      <c r="B185" s="26"/>
      <c r="C185" s="36"/>
      <c r="D185" s="311"/>
      <c r="E185" s="297"/>
      <c r="F185" s="298"/>
      <c r="G185" s="297"/>
      <c r="I185" s="3"/>
      <c r="J185" s="3"/>
      <c r="K185" s="3"/>
      <c r="L185" s="3"/>
      <c r="M185" s="3"/>
      <c r="N185" s="3"/>
      <c r="O185" s="3"/>
      <c r="P185" s="3"/>
      <c r="Q185" s="3"/>
      <c r="R185" s="3"/>
      <c r="S185" s="3"/>
    </row>
    <row r="186" spans="1:19" s="9" customFormat="1" ht="15">
      <c r="A186" s="12"/>
      <c r="B186" s="26"/>
      <c r="C186" s="36"/>
      <c r="D186" s="311"/>
      <c r="E186" s="299"/>
      <c r="F186" s="298"/>
      <c r="G186" s="300"/>
      <c r="I186" s="3"/>
      <c r="J186" s="3"/>
      <c r="K186" s="3"/>
      <c r="L186" s="3"/>
      <c r="M186" s="3"/>
      <c r="N186" s="3"/>
      <c r="O186" s="3"/>
      <c r="P186" s="3"/>
      <c r="Q186" s="3"/>
      <c r="R186" s="3"/>
      <c r="S186" s="3"/>
    </row>
    <row r="187" spans="1:19" s="9" customFormat="1" ht="11.25">
      <c r="A187" s="12"/>
      <c r="B187" s="26"/>
      <c r="C187" s="36"/>
      <c r="D187" s="311"/>
      <c r="E187" s="299"/>
      <c r="F187" s="298"/>
      <c r="G187" s="299"/>
      <c r="I187" s="3"/>
      <c r="J187" s="3"/>
      <c r="K187" s="3"/>
      <c r="L187" s="3"/>
      <c r="M187" s="3"/>
      <c r="N187" s="3"/>
      <c r="O187" s="3"/>
      <c r="P187" s="3"/>
      <c r="Q187" s="3"/>
      <c r="R187" s="3"/>
      <c r="S187" s="3"/>
    </row>
    <row r="188" spans="1:19" s="9" customFormat="1" ht="11.25">
      <c r="A188" s="12"/>
      <c r="B188" s="26"/>
      <c r="C188" s="36"/>
      <c r="D188" s="311"/>
      <c r="E188" s="299"/>
      <c r="F188" s="298"/>
      <c r="G188" s="299"/>
      <c r="I188" s="3"/>
      <c r="J188" s="3"/>
      <c r="K188" s="3"/>
      <c r="L188" s="3"/>
      <c r="M188" s="3"/>
      <c r="N188" s="3"/>
      <c r="O188" s="3"/>
      <c r="P188" s="3"/>
      <c r="Q188" s="3"/>
      <c r="R188" s="3"/>
      <c r="S188" s="3"/>
    </row>
    <row r="189" spans="1:19" s="9" customFormat="1" ht="11.25">
      <c r="A189" s="12"/>
      <c r="B189" s="26"/>
      <c r="C189" s="36"/>
      <c r="D189" s="305"/>
      <c r="E189" s="301"/>
      <c r="F189" s="297"/>
      <c r="G189" s="302"/>
      <c r="I189" s="3"/>
      <c r="J189" s="3"/>
      <c r="K189" s="3"/>
      <c r="L189" s="3"/>
      <c r="M189" s="3"/>
      <c r="N189" s="3"/>
      <c r="O189" s="3"/>
      <c r="P189" s="3"/>
      <c r="Q189" s="3"/>
      <c r="R189" s="3"/>
      <c r="S189" s="3"/>
    </row>
    <row r="190" spans="1:19" s="9" customFormat="1" ht="11.25">
      <c r="A190" s="12"/>
      <c r="B190" s="26"/>
      <c r="C190" s="21"/>
      <c r="D190" s="19"/>
      <c r="E190" s="20"/>
      <c r="F190" s="11"/>
      <c r="G190" s="15"/>
      <c r="I190" s="3"/>
      <c r="J190" s="3"/>
      <c r="K190" s="3"/>
      <c r="L190" s="3"/>
      <c r="M190" s="3"/>
      <c r="N190" s="3"/>
      <c r="O190" s="3"/>
      <c r="P190" s="3"/>
      <c r="Q190" s="3"/>
      <c r="R190" s="3"/>
      <c r="S190" s="3"/>
    </row>
    <row r="191" spans="1:19" s="9" customFormat="1" ht="11.25">
      <c r="A191" s="12"/>
      <c r="B191" s="26"/>
      <c r="C191" s="21"/>
      <c r="D191" s="19"/>
      <c r="E191" s="312"/>
      <c r="F191" s="32"/>
      <c r="G191" s="34"/>
      <c r="I191" s="3"/>
      <c r="J191" s="3"/>
      <c r="K191" s="3"/>
      <c r="L191" s="3"/>
      <c r="M191" s="3"/>
      <c r="N191" s="3"/>
      <c r="O191" s="3"/>
      <c r="P191" s="3"/>
      <c r="Q191" s="3"/>
      <c r="R191" s="3"/>
      <c r="S191" s="3"/>
    </row>
    <row r="192" spans="1:19" s="9" customFormat="1" ht="11.25">
      <c r="A192" s="12"/>
      <c r="B192" s="26"/>
      <c r="C192" s="21"/>
      <c r="D192" s="19"/>
      <c r="E192" s="20"/>
      <c r="F192" s="11"/>
      <c r="G192" s="15"/>
      <c r="I192" s="3"/>
      <c r="J192" s="3"/>
      <c r="K192" s="3"/>
      <c r="L192" s="3"/>
      <c r="M192" s="3"/>
      <c r="N192" s="3"/>
      <c r="O192" s="3"/>
      <c r="P192" s="3"/>
      <c r="Q192" s="3"/>
      <c r="R192" s="3"/>
      <c r="S192" s="3"/>
    </row>
    <row r="193" spans="1:19" s="9" customFormat="1" ht="11.25">
      <c r="A193" s="12"/>
      <c r="B193" s="26"/>
      <c r="C193" s="21"/>
      <c r="D193" s="19"/>
      <c r="E193" s="20"/>
      <c r="F193" s="11"/>
      <c r="G193" s="15"/>
      <c r="I193" s="3"/>
      <c r="J193" s="3"/>
      <c r="K193" s="3"/>
      <c r="L193" s="3"/>
      <c r="M193" s="3"/>
      <c r="N193" s="3"/>
      <c r="O193" s="3"/>
      <c r="P193" s="3"/>
      <c r="Q193" s="3"/>
      <c r="R193" s="3"/>
      <c r="S193" s="3"/>
    </row>
    <row r="194" spans="1:19" s="9" customFormat="1" ht="11.25">
      <c r="A194" s="12"/>
      <c r="B194" s="26"/>
      <c r="C194" s="21"/>
      <c r="D194" s="19"/>
      <c r="E194" s="20"/>
      <c r="F194" s="11"/>
      <c r="G194" s="15"/>
      <c r="I194" s="3"/>
      <c r="J194" s="3"/>
      <c r="K194" s="3"/>
      <c r="L194" s="3"/>
      <c r="M194" s="3"/>
      <c r="N194" s="3"/>
      <c r="O194" s="3"/>
      <c r="P194" s="3"/>
      <c r="Q194" s="3"/>
      <c r="R194" s="3"/>
      <c r="S194" s="3"/>
    </row>
    <row r="195" spans="1:19" s="9" customFormat="1" ht="11.25">
      <c r="A195" s="12"/>
      <c r="B195" s="26"/>
      <c r="C195" s="21"/>
      <c r="D195" s="19"/>
      <c r="E195" s="20"/>
      <c r="F195" s="11"/>
      <c r="G195" s="15"/>
      <c r="I195" s="3"/>
      <c r="J195" s="3"/>
      <c r="K195" s="3"/>
      <c r="L195" s="3"/>
      <c r="M195" s="3"/>
      <c r="N195" s="3"/>
      <c r="O195" s="3"/>
      <c r="P195" s="3"/>
      <c r="Q195" s="3"/>
      <c r="R195" s="3"/>
      <c r="S195" s="3"/>
    </row>
    <row r="196" spans="1:19" s="9" customFormat="1" ht="11.25">
      <c r="A196" s="12"/>
      <c r="B196" s="26"/>
      <c r="C196" s="21"/>
      <c r="D196" s="19"/>
      <c r="E196" s="20"/>
      <c r="F196" s="11"/>
      <c r="G196" s="15"/>
      <c r="I196" s="3"/>
      <c r="J196" s="3"/>
      <c r="K196" s="3"/>
      <c r="L196" s="3"/>
      <c r="M196" s="3"/>
      <c r="N196" s="3"/>
      <c r="O196" s="3"/>
      <c r="P196" s="3"/>
      <c r="Q196" s="3"/>
      <c r="R196" s="3"/>
      <c r="S196" s="3"/>
    </row>
    <row r="197" spans="1:19" s="9" customFormat="1" ht="11.25">
      <c r="A197" s="12"/>
      <c r="B197" s="26"/>
      <c r="C197" s="21"/>
      <c r="D197" s="19"/>
      <c r="E197" s="20"/>
      <c r="F197" s="11"/>
      <c r="G197" s="15"/>
      <c r="I197" s="3"/>
      <c r="J197" s="3"/>
      <c r="K197" s="3"/>
      <c r="L197" s="3"/>
      <c r="M197" s="3"/>
      <c r="N197" s="3"/>
      <c r="O197" s="3"/>
      <c r="P197" s="3"/>
      <c r="Q197" s="3"/>
      <c r="R197" s="3"/>
      <c r="S197" s="3"/>
    </row>
    <row r="198" spans="1:19" s="9" customFormat="1" ht="11.25">
      <c r="A198" s="12"/>
      <c r="B198" s="26"/>
      <c r="C198" s="21"/>
      <c r="D198" s="19"/>
      <c r="E198" s="20"/>
      <c r="F198" s="11"/>
      <c r="G198" s="15"/>
      <c r="I198" s="3"/>
      <c r="J198" s="3"/>
      <c r="K198" s="3"/>
      <c r="L198" s="3"/>
      <c r="M198" s="3"/>
      <c r="N198" s="3"/>
      <c r="O198" s="3"/>
      <c r="P198" s="3"/>
      <c r="Q198" s="3"/>
      <c r="R198" s="3"/>
      <c r="S198" s="3"/>
    </row>
    <row r="199" spans="1:19" s="9" customFormat="1" ht="11.25">
      <c r="A199" s="12"/>
      <c r="B199" s="26"/>
      <c r="C199" s="21"/>
      <c r="D199" s="19"/>
      <c r="E199" s="20"/>
      <c r="F199" s="11"/>
      <c r="G199" s="15"/>
      <c r="I199" s="3"/>
      <c r="J199" s="3"/>
      <c r="K199" s="3"/>
      <c r="L199" s="3"/>
      <c r="M199" s="3"/>
      <c r="N199" s="3"/>
      <c r="O199" s="3"/>
      <c r="P199" s="3"/>
      <c r="Q199" s="3"/>
      <c r="R199" s="3"/>
      <c r="S199" s="3"/>
    </row>
    <row r="200" spans="1:19" s="9" customFormat="1" ht="11.25">
      <c r="A200" s="12"/>
      <c r="B200" s="26"/>
      <c r="C200" s="21"/>
      <c r="D200" s="19"/>
      <c r="E200" s="20"/>
      <c r="F200" s="11"/>
      <c r="G200" s="15"/>
      <c r="I200" s="3"/>
      <c r="J200" s="3"/>
      <c r="K200" s="3"/>
      <c r="L200" s="3"/>
      <c r="M200" s="3"/>
      <c r="N200" s="3"/>
      <c r="O200" s="3"/>
      <c r="P200" s="3"/>
      <c r="Q200" s="3"/>
      <c r="R200" s="3"/>
      <c r="S200" s="3"/>
    </row>
    <row r="201" spans="1:19" s="9" customFormat="1" ht="11.25">
      <c r="A201" s="12"/>
      <c r="B201" s="26"/>
      <c r="C201" s="21"/>
      <c r="D201" s="19"/>
      <c r="E201" s="20"/>
      <c r="F201" s="11"/>
      <c r="G201" s="15"/>
      <c r="I201" s="3"/>
      <c r="J201" s="3"/>
      <c r="K201" s="3"/>
      <c r="L201" s="3"/>
      <c r="M201" s="3"/>
      <c r="N201" s="3"/>
      <c r="O201" s="3"/>
      <c r="P201" s="3"/>
      <c r="Q201" s="3"/>
      <c r="R201" s="3"/>
      <c r="S201" s="3"/>
    </row>
    <row r="202" spans="1:19" s="9" customFormat="1" ht="11.25">
      <c r="A202" s="12"/>
      <c r="B202" s="26"/>
      <c r="C202" s="21"/>
      <c r="D202" s="19"/>
      <c r="E202" s="20"/>
      <c r="F202" s="11"/>
      <c r="G202" s="15"/>
      <c r="I202" s="3"/>
      <c r="J202" s="3"/>
      <c r="K202" s="3"/>
      <c r="L202" s="3"/>
      <c r="M202" s="3"/>
      <c r="N202" s="3"/>
      <c r="O202" s="3"/>
      <c r="P202" s="3"/>
      <c r="Q202" s="3"/>
      <c r="R202" s="3"/>
      <c r="S202" s="3"/>
    </row>
    <row r="203" spans="1:19" s="9" customFormat="1" ht="11.25">
      <c r="A203" s="12"/>
      <c r="B203" s="26"/>
      <c r="C203" s="21"/>
      <c r="D203" s="19"/>
      <c r="E203" s="20"/>
      <c r="F203" s="11"/>
      <c r="G203" s="15"/>
      <c r="I203" s="3"/>
      <c r="J203" s="3"/>
      <c r="K203" s="3"/>
      <c r="L203" s="3"/>
      <c r="M203" s="3"/>
      <c r="N203" s="3"/>
      <c r="O203" s="3"/>
      <c r="P203" s="3"/>
      <c r="Q203" s="3"/>
      <c r="R203" s="3"/>
      <c r="S203" s="3"/>
    </row>
    <row r="204" spans="1:19" s="9" customFormat="1" ht="11.25">
      <c r="A204" s="12"/>
      <c r="B204" s="26"/>
      <c r="C204" s="21"/>
      <c r="D204" s="19"/>
      <c r="E204" s="20"/>
      <c r="F204" s="11"/>
      <c r="G204" s="15"/>
      <c r="I204" s="3"/>
      <c r="J204" s="3"/>
      <c r="K204" s="3"/>
      <c r="L204" s="3"/>
      <c r="M204" s="3"/>
      <c r="N204" s="3"/>
      <c r="O204" s="3"/>
      <c r="P204" s="3"/>
      <c r="Q204" s="3"/>
      <c r="R204" s="3"/>
      <c r="S204" s="3"/>
    </row>
    <row r="205" spans="1:19" s="9" customFormat="1" ht="11.25">
      <c r="A205" s="12"/>
      <c r="B205" s="26"/>
      <c r="C205" s="21"/>
      <c r="D205" s="19"/>
      <c r="E205" s="20"/>
      <c r="F205" s="11"/>
      <c r="G205" s="15"/>
      <c r="I205" s="3"/>
      <c r="J205" s="3"/>
      <c r="K205" s="3"/>
      <c r="L205" s="3"/>
      <c r="M205" s="3"/>
      <c r="N205" s="3"/>
      <c r="O205" s="3"/>
      <c r="P205" s="3"/>
      <c r="Q205" s="3"/>
      <c r="R205" s="3"/>
      <c r="S205" s="3"/>
    </row>
    <row r="206" spans="1:19" s="9" customFormat="1" ht="11.25">
      <c r="A206" s="12"/>
      <c r="B206" s="26"/>
      <c r="C206" s="21"/>
      <c r="D206" s="19"/>
      <c r="E206" s="20"/>
      <c r="F206" s="11"/>
      <c r="G206" s="15"/>
      <c r="I206" s="3"/>
      <c r="J206" s="3"/>
      <c r="K206" s="3"/>
      <c r="L206" s="3"/>
      <c r="M206" s="3"/>
      <c r="N206" s="3"/>
      <c r="O206" s="3"/>
      <c r="P206" s="3"/>
      <c r="Q206" s="3"/>
      <c r="R206" s="3"/>
      <c r="S206" s="3"/>
    </row>
    <row r="207" spans="1:19" s="9" customFormat="1" ht="11.25">
      <c r="A207" s="12"/>
      <c r="B207" s="26"/>
      <c r="C207" s="21"/>
      <c r="D207" s="19"/>
      <c r="E207" s="20"/>
      <c r="F207" s="11"/>
      <c r="G207" s="15"/>
      <c r="I207" s="3"/>
      <c r="J207" s="3"/>
      <c r="K207" s="3"/>
      <c r="L207" s="3"/>
      <c r="M207" s="3"/>
      <c r="N207" s="3"/>
      <c r="O207" s="3"/>
      <c r="P207" s="3"/>
      <c r="Q207" s="3"/>
      <c r="R207" s="3"/>
      <c r="S207" s="3"/>
    </row>
    <row r="208" spans="1:19" s="9" customFormat="1" ht="11.25">
      <c r="A208" s="12"/>
      <c r="B208" s="26"/>
      <c r="C208" s="21"/>
      <c r="D208" s="19"/>
      <c r="E208" s="20"/>
      <c r="F208" s="11"/>
      <c r="G208" s="15"/>
      <c r="I208" s="3"/>
      <c r="J208" s="3"/>
      <c r="K208" s="3"/>
      <c r="L208" s="3"/>
      <c r="M208" s="3"/>
      <c r="N208" s="3"/>
      <c r="O208" s="3"/>
      <c r="P208" s="3"/>
      <c r="Q208" s="3"/>
      <c r="R208" s="3"/>
      <c r="S208" s="3"/>
    </row>
    <row r="209" spans="1:19" s="9" customFormat="1" ht="11.25">
      <c r="A209" s="12"/>
      <c r="B209" s="26"/>
      <c r="C209" s="21"/>
      <c r="D209" s="19"/>
      <c r="E209" s="20"/>
      <c r="F209" s="11"/>
      <c r="G209" s="15"/>
      <c r="I209" s="3"/>
      <c r="J209" s="3"/>
      <c r="K209" s="3"/>
      <c r="L209" s="3"/>
      <c r="M209" s="3"/>
      <c r="N209" s="3"/>
      <c r="O209" s="3"/>
      <c r="P209" s="3"/>
      <c r="Q209" s="3"/>
      <c r="R209" s="3"/>
      <c r="S209" s="3"/>
    </row>
    <row r="210" spans="1:19" s="9" customFormat="1" ht="11.25">
      <c r="A210" s="12"/>
      <c r="B210" s="26"/>
      <c r="C210" s="21"/>
      <c r="D210" s="19"/>
      <c r="E210" s="20"/>
      <c r="F210" s="11"/>
      <c r="G210" s="15"/>
      <c r="I210" s="3"/>
      <c r="J210" s="3"/>
      <c r="K210" s="3"/>
      <c r="L210" s="3"/>
      <c r="M210" s="3"/>
      <c r="N210" s="3"/>
      <c r="O210" s="3"/>
      <c r="P210" s="3"/>
      <c r="Q210" s="3"/>
      <c r="R210" s="3"/>
      <c r="S210" s="3"/>
    </row>
    <row r="211" spans="1:19" s="9" customFormat="1" ht="11.25">
      <c r="A211" s="12"/>
      <c r="B211" s="26"/>
      <c r="C211" s="21"/>
      <c r="D211" s="19"/>
      <c r="E211" s="20"/>
      <c r="F211" s="11"/>
      <c r="G211" s="15"/>
      <c r="I211" s="3"/>
      <c r="J211" s="3"/>
      <c r="K211" s="3"/>
      <c r="L211" s="3"/>
      <c r="M211" s="3"/>
      <c r="N211" s="3"/>
      <c r="O211" s="3"/>
      <c r="P211" s="3"/>
      <c r="Q211" s="3"/>
      <c r="R211" s="3"/>
      <c r="S211" s="3"/>
    </row>
    <row r="212" spans="1:19" s="9" customFormat="1" ht="11.25">
      <c r="A212" s="12"/>
      <c r="B212" s="26"/>
      <c r="C212" s="21"/>
      <c r="D212" s="19"/>
      <c r="E212" s="20"/>
      <c r="F212" s="11"/>
      <c r="G212" s="15"/>
      <c r="I212" s="3"/>
      <c r="J212" s="3"/>
      <c r="K212" s="3"/>
      <c r="L212" s="3"/>
      <c r="M212" s="3"/>
      <c r="N212" s="3"/>
      <c r="O212" s="3"/>
      <c r="P212" s="3"/>
      <c r="Q212" s="3"/>
      <c r="R212" s="3"/>
      <c r="S212" s="3"/>
    </row>
    <row r="213" spans="1:19" s="9" customFormat="1" ht="11.25">
      <c r="A213" s="12"/>
      <c r="B213" s="26"/>
      <c r="C213" s="21"/>
      <c r="D213" s="19"/>
      <c r="E213" s="20"/>
      <c r="F213" s="11"/>
      <c r="G213" s="15"/>
      <c r="I213" s="3"/>
      <c r="J213" s="3"/>
      <c r="K213" s="3"/>
      <c r="L213" s="3"/>
      <c r="M213" s="3"/>
      <c r="N213" s="3"/>
      <c r="O213" s="3"/>
      <c r="P213" s="3"/>
      <c r="Q213" s="3"/>
      <c r="R213" s="3"/>
      <c r="S213" s="3"/>
    </row>
    <row r="214" spans="1:19" s="9" customFormat="1" ht="11.25">
      <c r="A214" s="12"/>
      <c r="B214" s="26"/>
      <c r="C214" s="21"/>
      <c r="D214" s="19"/>
      <c r="E214" s="20"/>
      <c r="F214" s="11"/>
      <c r="G214" s="15"/>
      <c r="I214" s="3"/>
      <c r="J214" s="3"/>
      <c r="K214" s="3"/>
      <c r="L214" s="3"/>
      <c r="M214" s="3"/>
      <c r="N214" s="3"/>
      <c r="O214" s="3"/>
      <c r="P214" s="3"/>
      <c r="Q214" s="3"/>
      <c r="R214" s="3"/>
      <c r="S214" s="3"/>
    </row>
    <row r="215" spans="1:19" s="9" customFormat="1" ht="11.25">
      <c r="A215" s="12"/>
      <c r="B215" s="26"/>
      <c r="C215" s="21"/>
      <c r="D215" s="19"/>
      <c r="E215" s="20"/>
      <c r="F215" s="11"/>
      <c r="G215" s="15"/>
      <c r="I215" s="3"/>
      <c r="J215" s="3"/>
      <c r="K215" s="3"/>
      <c r="L215" s="3"/>
      <c r="M215" s="3"/>
      <c r="N215" s="3"/>
      <c r="O215" s="3"/>
      <c r="P215" s="3"/>
      <c r="Q215" s="3"/>
      <c r="R215" s="3"/>
      <c r="S215" s="3"/>
    </row>
    <row r="216" spans="1:19" s="9" customFormat="1" ht="11.25">
      <c r="A216" s="12"/>
      <c r="B216" s="26"/>
      <c r="C216" s="21"/>
      <c r="D216" s="19"/>
      <c r="E216" s="20"/>
      <c r="F216" s="11"/>
      <c r="G216" s="15"/>
      <c r="I216" s="3"/>
      <c r="J216" s="3"/>
      <c r="K216" s="3"/>
      <c r="L216" s="3"/>
      <c r="M216" s="3"/>
      <c r="N216" s="3"/>
      <c r="O216" s="3"/>
      <c r="P216" s="3"/>
      <c r="Q216" s="3"/>
      <c r="R216" s="3"/>
      <c r="S216" s="3"/>
    </row>
    <row r="217" spans="1:19" s="9" customFormat="1" ht="11.25">
      <c r="A217" s="12"/>
      <c r="B217" s="26"/>
      <c r="C217" s="21"/>
      <c r="D217" s="19"/>
      <c r="E217" s="20"/>
      <c r="F217" s="11"/>
      <c r="G217" s="15"/>
      <c r="I217" s="3"/>
      <c r="J217" s="3"/>
      <c r="K217" s="3"/>
      <c r="L217" s="3"/>
      <c r="M217" s="3"/>
      <c r="N217" s="3"/>
      <c r="O217" s="3"/>
      <c r="P217" s="3"/>
      <c r="Q217" s="3"/>
      <c r="R217" s="3"/>
      <c r="S217" s="3"/>
    </row>
    <row r="218" spans="1:19" s="9" customFormat="1" ht="11.25">
      <c r="A218" s="12"/>
      <c r="B218" s="26"/>
      <c r="C218" s="21"/>
      <c r="D218" s="19"/>
      <c r="E218" s="20"/>
      <c r="F218" s="11"/>
      <c r="G218" s="15"/>
      <c r="I218" s="3"/>
      <c r="J218" s="3"/>
      <c r="K218" s="3"/>
      <c r="L218" s="3"/>
      <c r="M218" s="3"/>
      <c r="N218" s="3"/>
      <c r="O218" s="3"/>
      <c r="P218" s="3"/>
      <c r="Q218" s="3"/>
      <c r="R218" s="3"/>
      <c r="S218" s="3"/>
    </row>
    <row r="219" spans="1:19" s="9" customFormat="1" ht="11.25">
      <c r="A219" s="12"/>
      <c r="B219" s="26"/>
      <c r="C219" s="21"/>
      <c r="D219" s="19"/>
      <c r="E219" s="20"/>
      <c r="F219" s="11"/>
      <c r="G219" s="15"/>
      <c r="I219" s="3"/>
      <c r="J219" s="3"/>
      <c r="K219" s="3"/>
      <c r="L219" s="3"/>
      <c r="M219" s="3"/>
      <c r="N219" s="3"/>
      <c r="O219" s="3"/>
      <c r="P219" s="3"/>
      <c r="Q219" s="3"/>
      <c r="R219" s="3"/>
      <c r="S219" s="3"/>
    </row>
    <row r="220" spans="1:19" s="9" customFormat="1" ht="11.25">
      <c r="A220" s="12"/>
      <c r="B220" s="26"/>
      <c r="C220" s="21"/>
      <c r="D220" s="19"/>
      <c r="E220" s="20"/>
      <c r="F220" s="11"/>
      <c r="G220" s="15"/>
      <c r="I220" s="3"/>
      <c r="J220" s="3"/>
      <c r="K220" s="3"/>
      <c r="L220" s="3"/>
      <c r="M220" s="3"/>
      <c r="N220" s="3"/>
      <c r="O220" s="3"/>
      <c r="P220" s="3"/>
      <c r="Q220" s="3"/>
      <c r="R220" s="3"/>
      <c r="S220" s="3"/>
    </row>
    <row r="221" spans="1:19" s="9" customFormat="1" ht="11.25">
      <c r="A221" s="12"/>
      <c r="B221" s="26"/>
      <c r="C221" s="21"/>
      <c r="D221" s="19"/>
      <c r="E221" s="20"/>
      <c r="F221" s="11"/>
      <c r="G221" s="15"/>
      <c r="I221" s="3"/>
      <c r="J221" s="3"/>
      <c r="K221" s="3"/>
      <c r="L221" s="3"/>
      <c r="M221" s="3"/>
      <c r="N221" s="3"/>
      <c r="O221" s="3"/>
      <c r="P221" s="3"/>
      <c r="Q221" s="3"/>
      <c r="R221" s="3"/>
      <c r="S221" s="3"/>
    </row>
    <row r="222" spans="1:19" s="9" customFormat="1" ht="11.25">
      <c r="A222" s="12"/>
      <c r="B222" s="26"/>
      <c r="C222" s="21"/>
      <c r="D222" s="19"/>
      <c r="E222" s="20"/>
      <c r="F222" s="11"/>
      <c r="G222" s="15"/>
      <c r="I222" s="3"/>
      <c r="J222" s="3"/>
      <c r="K222" s="3"/>
      <c r="L222" s="3"/>
      <c r="M222" s="3"/>
      <c r="N222" s="3"/>
      <c r="O222" s="3"/>
      <c r="P222" s="3"/>
      <c r="Q222" s="3"/>
      <c r="R222" s="3"/>
      <c r="S222" s="3"/>
    </row>
    <row r="223" spans="1:19" s="9" customFormat="1" ht="11.25">
      <c r="A223" s="12"/>
      <c r="B223" s="26"/>
      <c r="C223" s="21"/>
      <c r="D223" s="19"/>
      <c r="E223" s="20"/>
      <c r="F223" s="11"/>
      <c r="G223" s="15"/>
      <c r="I223" s="3"/>
      <c r="J223" s="3"/>
      <c r="K223" s="3"/>
      <c r="L223" s="3"/>
      <c r="M223" s="3"/>
      <c r="N223" s="3"/>
      <c r="O223" s="3"/>
      <c r="P223" s="3"/>
      <c r="Q223" s="3"/>
      <c r="R223" s="3"/>
      <c r="S223" s="3"/>
    </row>
    <row r="224" spans="1:19" s="9" customFormat="1" ht="11.25">
      <c r="A224" s="12"/>
      <c r="B224" s="26"/>
      <c r="C224" s="21"/>
      <c r="D224" s="19"/>
      <c r="E224" s="20"/>
      <c r="F224" s="11"/>
      <c r="G224" s="15"/>
      <c r="I224" s="3"/>
      <c r="J224" s="3"/>
      <c r="K224" s="3"/>
      <c r="L224" s="3"/>
      <c r="M224" s="3"/>
      <c r="N224" s="3"/>
      <c r="O224" s="3"/>
      <c r="P224" s="3"/>
      <c r="Q224" s="3"/>
      <c r="R224" s="3"/>
      <c r="S224" s="3"/>
    </row>
    <row r="225" spans="1:19" s="9" customFormat="1" ht="11.25">
      <c r="A225" s="12"/>
      <c r="B225" s="26"/>
      <c r="C225" s="21"/>
      <c r="D225" s="19"/>
      <c r="E225" s="20"/>
      <c r="F225" s="11"/>
      <c r="G225" s="15"/>
      <c r="I225" s="3"/>
      <c r="J225" s="3"/>
      <c r="K225" s="3"/>
      <c r="L225" s="3"/>
      <c r="M225" s="3"/>
      <c r="N225" s="3"/>
      <c r="O225" s="3"/>
      <c r="P225" s="3"/>
      <c r="Q225" s="3"/>
      <c r="R225" s="3"/>
      <c r="S225" s="3"/>
    </row>
    <row r="226" spans="1:19" s="9" customFormat="1" ht="11.25">
      <c r="A226" s="12"/>
      <c r="B226" s="26"/>
      <c r="C226" s="21"/>
      <c r="D226" s="19"/>
      <c r="E226" s="20"/>
      <c r="F226" s="11"/>
      <c r="G226" s="15"/>
      <c r="I226" s="3"/>
      <c r="J226" s="3"/>
      <c r="K226" s="3"/>
      <c r="L226" s="3"/>
      <c r="M226" s="3"/>
      <c r="N226" s="3"/>
      <c r="O226" s="3"/>
      <c r="P226" s="3"/>
      <c r="Q226" s="3"/>
      <c r="R226" s="3"/>
      <c r="S226" s="3"/>
    </row>
    <row r="227" spans="1:19" s="9" customFormat="1" ht="11.25">
      <c r="A227" s="12"/>
      <c r="B227" s="26"/>
      <c r="C227" s="21"/>
      <c r="D227" s="19"/>
      <c r="E227" s="20"/>
      <c r="F227" s="11"/>
      <c r="G227" s="15"/>
      <c r="I227" s="3"/>
      <c r="J227" s="3"/>
      <c r="K227" s="3"/>
      <c r="L227" s="3"/>
      <c r="M227" s="3"/>
      <c r="N227" s="3"/>
      <c r="O227" s="3"/>
      <c r="P227" s="3"/>
      <c r="Q227" s="3"/>
      <c r="R227" s="3"/>
      <c r="S227" s="3"/>
    </row>
    <row r="228" spans="1:19" s="9" customFormat="1" ht="11.25">
      <c r="A228" s="12"/>
      <c r="B228" s="26"/>
      <c r="C228" s="21"/>
      <c r="D228" s="19"/>
      <c r="E228" s="20"/>
      <c r="F228" s="11"/>
      <c r="G228" s="15"/>
      <c r="I228" s="3"/>
      <c r="J228" s="3"/>
      <c r="K228" s="3"/>
      <c r="L228" s="3"/>
      <c r="M228" s="3"/>
      <c r="N228" s="3"/>
      <c r="O228" s="3"/>
      <c r="P228" s="3"/>
      <c r="Q228" s="3"/>
      <c r="R228" s="3"/>
      <c r="S228" s="3"/>
    </row>
    <row r="229" spans="1:19" s="9" customFormat="1" ht="11.25">
      <c r="A229" s="12"/>
      <c r="B229" s="26"/>
      <c r="C229" s="21"/>
      <c r="D229" s="19"/>
      <c r="E229" s="20"/>
      <c r="F229" s="11"/>
      <c r="G229" s="15"/>
      <c r="I229" s="3"/>
      <c r="J229" s="3"/>
      <c r="K229" s="3"/>
      <c r="L229" s="3"/>
      <c r="M229" s="3"/>
      <c r="N229" s="3"/>
      <c r="O229" s="3"/>
      <c r="P229" s="3"/>
      <c r="Q229" s="3"/>
      <c r="R229" s="3"/>
      <c r="S229" s="3"/>
    </row>
    <row r="230" spans="1:19" s="9" customFormat="1" ht="11.25">
      <c r="A230" s="12"/>
      <c r="B230" s="26"/>
      <c r="C230" s="21"/>
      <c r="D230" s="19"/>
      <c r="E230" s="20"/>
      <c r="F230" s="11"/>
      <c r="G230" s="15"/>
      <c r="I230" s="3"/>
      <c r="J230" s="3"/>
      <c r="K230" s="3"/>
      <c r="L230" s="3"/>
      <c r="M230" s="3"/>
      <c r="N230" s="3"/>
      <c r="O230" s="3"/>
      <c r="P230" s="3"/>
      <c r="Q230" s="3"/>
      <c r="R230" s="3"/>
      <c r="S230" s="3"/>
    </row>
    <row r="231" spans="1:19" s="9" customFormat="1" ht="11.25">
      <c r="A231" s="12"/>
      <c r="B231" s="26"/>
      <c r="C231" s="21"/>
      <c r="D231" s="19"/>
      <c r="E231" s="20"/>
      <c r="F231" s="11"/>
      <c r="G231" s="15"/>
      <c r="I231" s="3"/>
      <c r="J231" s="3"/>
      <c r="K231" s="3"/>
      <c r="L231" s="3"/>
      <c r="M231" s="3"/>
      <c r="N231" s="3"/>
      <c r="O231" s="3"/>
      <c r="P231" s="3"/>
      <c r="Q231" s="3"/>
      <c r="R231" s="3"/>
      <c r="S231" s="3"/>
    </row>
    <row r="232" spans="1:19" s="9" customFormat="1" ht="11.25">
      <c r="A232" s="12"/>
      <c r="B232" s="26"/>
      <c r="C232" s="21"/>
      <c r="D232" s="19"/>
      <c r="E232" s="20"/>
      <c r="F232" s="11"/>
      <c r="G232" s="15"/>
      <c r="I232" s="3"/>
      <c r="J232" s="3"/>
      <c r="K232" s="3"/>
      <c r="L232" s="3"/>
      <c r="M232" s="3"/>
      <c r="N232" s="3"/>
      <c r="O232" s="3"/>
      <c r="P232" s="3"/>
      <c r="Q232" s="3"/>
      <c r="R232" s="3"/>
      <c r="S232" s="3"/>
    </row>
    <row r="233" spans="1:19" s="9" customFormat="1" ht="11.25">
      <c r="A233" s="12"/>
      <c r="B233" s="26"/>
      <c r="C233" s="21"/>
      <c r="D233" s="19"/>
      <c r="E233" s="20"/>
      <c r="F233" s="11"/>
      <c r="G233" s="15"/>
      <c r="I233" s="3"/>
      <c r="J233" s="3"/>
      <c r="K233" s="3"/>
      <c r="L233" s="3"/>
      <c r="M233" s="3"/>
      <c r="N233" s="3"/>
      <c r="O233" s="3"/>
      <c r="P233" s="3"/>
      <c r="Q233" s="3"/>
      <c r="R233" s="3"/>
      <c r="S233" s="3"/>
    </row>
    <row r="234" spans="1:19" s="9" customFormat="1" ht="11.25">
      <c r="A234" s="12"/>
      <c r="B234" s="26"/>
      <c r="C234" s="21"/>
      <c r="D234" s="19"/>
      <c r="E234" s="20"/>
      <c r="F234" s="11"/>
      <c r="G234" s="15"/>
      <c r="I234" s="3"/>
      <c r="J234" s="3"/>
      <c r="K234" s="3"/>
      <c r="L234" s="3"/>
      <c r="M234" s="3"/>
      <c r="N234" s="3"/>
      <c r="O234" s="3"/>
      <c r="P234" s="3"/>
      <c r="Q234" s="3"/>
      <c r="R234" s="3"/>
      <c r="S234" s="3"/>
    </row>
    <row r="235" spans="1:19" s="9" customFormat="1" ht="11.25">
      <c r="A235" s="12"/>
      <c r="B235" s="26"/>
      <c r="C235" s="21"/>
      <c r="D235" s="19"/>
      <c r="E235" s="20"/>
      <c r="F235" s="11"/>
      <c r="G235" s="15"/>
      <c r="I235" s="3"/>
      <c r="J235" s="3"/>
      <c r="K235" s="3"/>
      <c r="L235" s="3"/>
      <c r="M235" s="3"/>
      <c r="N235" s="3"/>
      <c r="O235" s="3"/>
      <c r="P235" s="3"/>
      <c r="Q235" s="3"/>
      <c r="R235" s="3"/>
      <c r="S235" s="3"/>
    </row>
    <row r="236" spans="1:19" s="9" customFormat="1" ht="11.25">
      <c r="A236" s="12"/>
      <c r="B236" s="26"/>
      <c r="C236" s="21"/>
      <c r="D236" s="19"/>
      <c r="E236" s="20"/>
      <c r="F236" s="11"/>
      <c r="G236" s="15"/>
      <c r="I236" s="3"/>
      <c r="J236" s="3"/>
      <c r="K236" s="3"/>
      <c r="L236" s="3"/>
      <c r="M236" s="3"/>
      <c r="N236" s="3"/>
      <c r="O236" s="3"/>
      <c r="P236" s="3"/>
      <c r="Q236" s="3"/>
      <c r="R236" s="3"/>
      <c r="S236" s="3"/>
    </row>
    <row r="237" spans="1:19" s="9" customFormat="1" ht="11.25">
      <c r="A237" s="12"/>
      <c r="B237" s="26"/>
      <c r="C237" s="21"/>
      <c r="D237" s="19"/>
      <c r="E237" s="20"/>
      <c r="F237" s="11"/>
      <c r="G237" s="15"/>
      <c r="I237" s="3"/>
      <c r="J237" s="3"/>
      <c r="K237" s="3"/>
      <c r="L237" s="3"/>
      <c r="M237" s="3"/>
      <c r="N237" s="3"/>
      <c r="O237" s="3"/>
      <c r="P237" s="3"/>
      <c r="Q237" s="3"/>
      <c r="R237" s="3"/>
      <c r="S237" s="3"/>
    </row>
    <row r="238" spans="1:19" s="9" customFormat="1" ht="11.25">
      <c r="A238" s="12"/>
      <c r="B238" s="26"/>
      <c r="C238" s="21"/>
      <c r="D238" s="19"/>
      <c r="E238" s="20"/>
      <c r="F238" s="11"/>
      <c r="G238" s="15"/>
      <c r="I238" s="3"/>
      <c r="J238" s="3"/>
      <c r="K238" s="3"/>
      <c r="L238" s="3"/>
      <c r="M238" s="3"/>
      <c r="N238" s="3"/>
      <c r="O238" s="3"/>
      <c r="P238" s="3"/>
      <c r="Q238" s="3"/>
      <c r="R238" s="3"/>
      <c r="S238" s="3"/>
    </row>
    <row r="239" spans="1:19" s="9" customFormat="1" ht="11.25">
      <c r="A239" s="12"/>
      <c r="B239" s="26"/>
      <c r="C239" s="21"/>
      <c r="D239" s="19"/>
      <c r="E239" s="20"/>
      <c r="F239" s="11"/>
      <c r="G239" s="15"/>
      <c r="I239" s="3"/>
      <c r="J239" s="3"/>
      <c r="K239" s="3"/>
      <c r="L239" s="3"/>
      <c r="M239" s="3"/>
      <c r="N239" s="3"/>
      <c r="O239" s="3"/>
      <c r="P239" s="3"/>
      <c r="Q239" s="3"/>
      <c r="R239" s="3"/>
      <c r="S239" s="3"/>
    </row>
    <row r="240" spans="1:19" s="9" customFormat="1" ht="11.25">
      <c r="A240" s="12"/>
      <c r="B240" s="26"/>
      <c r="C240" s="21"/>
      <c r="D240" s="19"/>
      <c r="E240" s="20"/>
      <c r="F240" s="11"/>
      <c r="G240" s="15"/>
      <c r="I240" s="3"/>
      <c r="J240" s="3"/>
      <c r="K240" s="3"/>
      <c r="L240" s="3"/>
      <c r="M240" s="3"/>
      <c r="N240" s="3"/>
      <c r="O240" s="3"/>
      <c r="P240" s="3"/>
      <c r="Q240" s="3"/>
      <c r="R240" s="3"/>
      <c r="S240" s="3"/>
    </row>
    <row r="241" spans="1:19" s="9" customFormat="1" ht="11.25">
      <c r="A241" s="12"/>
      <c r="B241" s="26"/>
      <c r="C241" s="21"/>
      <c r="D241" s="19"/>
      <c r="E241" s="20"/>
      <c r="F241" s="11"/>
      <c r="G241" s="15"/>
      <c r="I241" s="3"/>
      <c r="J241" s="3"/>
      <c r="K241" s="3"/>
      <c r="L241" s="3"/>
      <c r="M241" s="3"/>
      <c r="N241" s="3"/>
      <c r="O241" s="3"/>
      <c r="P241" s="3"/>
      <c r="Q241" s="3"/>
      <c r="R241" s="3"/>
      <c r="S241" s="3"/>
    </row>
    <row r="242" spans="1:19" s="9" customFormat="1" ht="11.25">
      <c r="A242" s="12"/>
      <c r="B242" s="26"/>
      <c r="C242" s="21"/>
      <c r="D242" s="19"/>
      <c r="E242" s="20"/>
      <c r="F242" s="11"/>
      <c r="G242" s="15"/>
      <c r="I242" s="3"/>
      <c r="J242" s="3"/>
      <c r="K242" s="3"/>
      <c r="L242" s="3"/>
      <c r="M242" s="3"/>
      <c r="N242" s="3"/>
      <c r="O242" s="3"/>
      <c r="P242" s="3"/>
      <c r="Q242" s="3"/>
      <c r="R242" s="3"/>
      <c r="S242" s="3"/>
    </row>
    <row r="243" spans="1:19" s="9" customFormat="1" ht="11.25">
      <c r="A243" s="12"/>
      <c r="B243" s="26"/>
      <c r="C243" s="21"/>
      <c r="D243" s="19"/>
      <c r="E243" s="20"/>
      <c r="F243" s="11"/>
      <c r="G243" s="15"/>
      <c r="I243" s="3"/>
      <c r="J243" s="3"/>
      <c r="K243" s="3"/>
      <c r="L243" s="3"/>
      <c r="M243" s="3"/>
      <c r="N243" s="3"/>
      <c r="O243" s="3"/>
      <c r="P243" s="3"/>
      <c r="Q243" s="3"/>
      <c r="R243" s="3"/>
      <c r="S243" s="3"/>
    </row>
    <row r="244" spans="1:19" s="9" customFormat="1" ht="11.25">
      <c r="A244" s="12"/>
      <c r="B244" s="26"/>
      <c r="C244" s="21"/>
      <c r="D244" s="19"/>
      <c r="E244" s="20"/>
      <c r="F244" s="11"/>
      <c r="G244" s="15"/>
      <c r="I244" s="3"/>
      <c r="J244" s="3"/>
      <c r="K244" s="3"/>
      <c r="L244" s="3"/>
      <c r="M244" s="3"/>
      <c r="N244" s="3"/>
      <c r="O244" s="3"/>
      <c r="P244" s="3"/>
      <c r="Q244" s="3"/>
      <c r="R244" s="3"/>
      <c r="S244" s="3"/>
    </row>
    <row r="245" spans="1:19" s="9" customFormat="1" ht="11.25">
      <c r="A245" s="12"/>
      <c r="B245" s="26"/>
      <c r="C245" s="21"/>
      <c r="D245" s="19"/>
      <c r="E245" s="20"/>
      <c r="F245" s="11"/>
      <c r="G245" s="15"/>
      <c r="I245" s="3"/>
      <c r="J245" s="3"/>
      <c r="K245" s="3"/>
      <c r="L245" s="3"/>
      <c r="M245" s="3"/>
      <c r="N245" s="3"/>
      <c r="O245" s="3"/>
      <c r="P245" s="3"/>
      <c r="Q245" s="3"/>
      <c r="R245" s="3"/>
      <c r="S245" s="3"/>
    </row>
    <row r="246" spans="1:19" s="9" customFormat="1" ht="11.25">
      <c r="A246" s="12"/>
      <c r="B246" s="26"/>
      <c r="C246" s="21"/>
      <c r="D246" s="19"/>
      <c r="E246" s="20"/>
      <c r="F246" s="11"/>
      <c r="G246" s="15"/>
      <c r="I246" s="3"/>
      <c r="J246" s="3"/>
      <c r="K246" s="3"/>
      <c r="L246" s="3"/>
      <c r="M246" s="3"/>
      <c r="N246" s="3"/>
      <c r="O246" s="3"/>
      <c r="P246" s="3"/>
      <c r="Q246" s="3"/>
      <c r="R246" s="3"/>
      <c r="S246" s="3"/>
    </row>
    <row r="247" spans="1:19" s="9" customFormat="1" ht="11.25">
      <c r="A247" s="12"/>
      <c r="B247" s="26"/>
      <c r="C247" s="21"/>
      <c r="D247" s="19"/>
      <c r="E247" s="20"/>
      <c r="F247" s="11"/>
      <c r="G247" s="15"/>
      <c r="I247" s="3"/>
      <c r="J247" s="3"/>
      <c r="K247" s="3"/>
      <c r="L247" s="3"/>
      <c r="M247" s="3"/>
      <c r="N247" s="3"/>
      <c r="O247" s="3"/>
      <c r="P247" s="3"/>
      <c r="Q247" s="3"/>
      <c r="R247" s="3"/>
      <c r="S247" s="3"/>
    </row>
    <row r="248" spans="1:19" s="9" customFormat="1" ht="11.25">
      <c r="A248" s="12"/>
      <c r="B248" s="26"/>
      <c r="C248" s="21"/>
      <c r="D248" s="19"/>
      <c r="E248" s="20"/>
      <c r="F248" s="11"/>
      <c r="G248" s="15"/>
      <c r="I248" s="3"/>
      <c r="J248" s="3"/>
      <c r="K248" s="3"/>
      <c r="L248" s="3"/>
      <c r="M248" s="3"/>
      <c r="N248" s="3"/>
      <c r="O248" s="3"/>
      <c r="P248" s="3"/>
      <c r="Q248" s="3"/>
      <c r="R248" s="3"/>
      <c r="S248" s="3"/>
    </row>
    <row r="249" spans="1:19" s="9" customFormat="1" ht="11.25">
      <c r="A249" s="12"/>
      <c r="B249" s="26"/>
      <c r="C249" s="21"/>
      <c r="D249" s="19"/>
      <c r="E249" s="20"/>
      <c r="F249" s="11"/>
      <c r="G249" s="15"/>
      <c r="I249" s="3"/>
      <c r="J249" s="3"/>
      <c r="K249" s="3"/>
      <c r="L249" s="3"/>
      <c r="M249" s="3"/>
      <c r="N249" s="3"/>
      <c r="O249" s="3"/>
      <c r="P249" s="3"/>
      <c r="Q249" s="3"/>
      <c r="R249" s="3"/>
      <c r="S249" s="3"/>
    </row>
    <row r="250" spans="1:19" s="9" customFormat="1" ht="11.25">
      <c r="A250" s="12"/>
      <c r="B250" s="26"/>
      <c r="C250" s="21"/>
      <c r="D250" s="19"/>
      <c r="E250" s="20"/>
      <c r="F250" s="11"/>
      <c r="G250" s="15"/>
      <c r="I250" s="3"/>
      <c r="J250" s="3"/>
      <c r="K250" s="3"/>
      <c r="L250" s="3"/>
      <c r="M250" s="3"/>
      <c r="N250" s="3"/>
      <c r="O250" s="3"/>
      <c r="P250" s="3"/>
      <c r="Q250" s="3"/>
      <c r="R250" s="3"/>
      <c r="S250" s="3"/>
    </row>
    <row r="251" spans="1:19" s="9" customFormat="1" ht="11.25">
      <c r="A251" s="12"/>
      <c r="B251" s="26"/>
      <c r="C251" s="21"/>
      <c r="D251" s="19"/>
      <c r="E251" s="20"/>
      <c r="F251" s="11"/>
      <c r="G251" s="15"/>
      <c r="I251" s="3"/>
      <c r="J251" s="3"/>
      <c r="K251" s="3"/>
      <c r="L251" s="3"/>
      <c r="M251" s="3"/>
      <c r="N251" s="3"/>
      <c r="O251" s="3"/>
      <c r="P251" s="3"/>
      <c r="Q251" s="3"/>
      <c r="R251" s="3"/>
      <c r="S251" s="3"/>
    </row>
    <row r="252" spans="1:19" s="9" customFormat="1" ht="11.25">
      <c r="A252" s="12"/>
      <c r="B252" s="26"/>
      <c r="C252" s="21"/>
      <c r="D252" s="19"/>
      <c r="E252" s="20"/>
      <c r="F252" s="11"/>
      <c r="G252" s="15"/>
      <c r="I252" s="3"/>
      <c r="J252" s="3"/>
      <c r="K252" s="3"/>
      <c r="L252" s="3"/>
      <c r="M252" s="3"/>
      <c r="N252" s="3"/>
      <c r="O252" s="3"/>
      <c r="P252" s="3"/>
      <c r="Q252" s="3"/>
      <c r="R252" s="3"/>
      <c r="S252" s="3"/>
    </row>
    <row r="253" spans="1:19" s="9" customFormat="1" ht="11.25">
      <c r="A253" s="12"/>
      <c r="B253" s="26"/>
      <c r="C253" s="21"/>
      <c r="D253" s="19"/>
      <c r="E253" s="20"/>
      <c r="F253" s="11"/>
      <c r="G253" s="15"/>
      <c r="I253" s="3"/>
      <c r="J253" s="3"/>
      <c r="K253" s="3"/>
      <c r="L253" s="3"/>
      <c r="M253" s="3"/>
      <c r="N253" s="3"/>
      <c r="O253" s="3"/>
      <c r="P253" s="3"/>
      <c r="Q253" s="3"/>
      <c r="R253" s="3"/>
      <c r="S253" s="3"/>
    </row>
    <row r="254" spans="1:19" s="9" customFormat="1" ht="11.25">
      <c r="A254" s="12"/>
      <c r="B254" s="26"/>
      <c r="C254" s="21"/>
      <c r="D254" s="19"/>
      <c r="E254" s="20"/>
      <c r="F254" s="11"/>
      <c r="G254" s="15"/>
      <c r="I254" s="3"/>
      <c r="J254" s="3"/>
      <c r="K254" s="3"/>
      <c r="L254" s="3"/>
      <c r="M254" s="3"/>
      <c r="N254" s="3"/>
      <c r="O254" s="3"/>
      <c r="P254" s="3"/>
      <c r="Q254" s="3"/>
      <c r="R254" s="3"/>
      <c r="S254" s="3"/>
    </row>
    <row r="255" spans="1:19" s="9" customFormat="1" ht="11.25">
      <c r="A255" s="12"/>
      <c r="B255" s="26"/>
      <c r="C255" s="21"/>
      <c r="D255" s="19"/>
      <c r="E255" s="20"/>
      <c r="F255" s="11"/>
      <c r="G255" s="15"/>
      <c r="I255" s="3"/>
      <c r="J255" s="3"/>
      <c r="K255" s="3"/>
      <c r="L255" s="3"/>
      <c r="M255" s="3"/>
      <c r="N255" s="3"/>
      <c r="O255" s="3"/>
      <c r="P255" s="3"/>
      <c r="Q255" s="3"/>
      <c r="R255" s="3"/>
      <c r="S255" s="3"/>
    </row>
    <row r="256" spans="1:19" s="9" customFormat="1" ht="11.25">
      <c r="A256" s="12"/>
      <c r="B256" s="26"/>
      <c r="C256" s="21"/>
      <c r="D256" s="19"/>
      <c r="E256" s="20"/>
      <c r="F256" s="11"/>
      <c r="G256" s="15"/>
      <c r="I256" s="3"/>
      <c r="J256" s="3"/>
      <c r="K256" s="3"/>
      <c r="L256" s="3"/>
      <c r="M256" s="3"/>
      <c r="N256" s="3"/>
      <c r="O256" s="3"/>
      <c r="P256" s="3"/>
      <c r="Q256" s="3"/>
      <c r="R256" s="3"/>
      <c r="S256" s="3"/>
    </row>
    <row r="257" spans="1:19" s="9" customFormat="1" ht="11.25">
      <c r="A257" s="12"/>
      <c r="B257" s="26"/>
      <c r="C257" s="21"/>
      <c r="D257" s="19"/>
      <c r="E257" s="20"/>
      <c r="F257" s="11"/>
      <c r="G257" s="15"/>
      <c r="I257" s="3"/>
      <c r="J257" s="3"/>
      <c r="K257" s="3"/>
      <c r="L257" s="3"/>
      <c r="M257" s="3"/>
      <c r="N257" s="3"/>
      <c r="O257" s="3"/>
      <c r="P257" s="3"/>
      <c r="Q257" s="3"/>
      <c r="R257" s="3"/>
      <c r="S257" s="3"/>
    </row>
    <row r="258" spans="1:19" s="9" customFormat="1" ht="11.25">
      <c r="A258" s="12"/>
      <c r="B258" s="26"/>
      <c r="C258" s="21"/>
      <c r="D258" s="19"/>
      <c r="E258" s="20"/>
      <c r="F258" s="11"/>
      <c r="G258" s="15"/>
      <c r="I258" s="3"/>
      <c r="J258" s="3"/>
      <c r="K258" s="3"/>
      <c r="L258" s="3"/>
      <c r="M258" s="3"/>
      <c r="N258" s="3"/>
      <c r="O258" s="3"/>
      <c r="P258" s="3"/>
      <c r="Q258" s="3"/>
      <c r="R258" s="3"/>
      <c r="S258" s="3"/>
    </row>
    <row r="259" spans="1:19" s="9" customFormat="1" ht="11.25">
      <c r="A259" s="12"/>
      <c r="B259" s="26"/>
      <c r="C259" s="21"/>
      <c r="D259" s="19"/>
      <c r="E259" s="20"/>
      <c r="F259" s="11"/>
      <c r="G259" s="15"/>
      <c r="I259" s="3"/>
      <c r="J259" s="3"/>
      <c r="K259" s="3"/>
      <c r="L259" s="3"/>
      <c r="M259" s="3"/>
      <c r="N259" s="3"/>
      <c r="O259" s="3"/>
      <c r="P259" s="3"/>
      <c r="Q259" s="3"/>
      <c r="R259" s="3"/>
      <c r="S259" s="3"/>
    </row>
    <row r="260" spans="1:19" s="9" customFormat="1" ht="11.25">
      <c r="A260" s="12"/>
      <c r="B260" s="26"/>
      <c r="C260" s="21"/>
      <c r="D260" s="19"/>
      <c r="E260" s="20"/>
      <c r="F260" s="11"/>
      <c r="G260" s="15"/>
      <c r="I260" s="3"/>
      <c r="J260" s="3"/>
      <c r="K260" s="3"/>
      <c r="L260" s="3"/>
      <c r="M260" s="3"/>
      <c r="N260" s="3"/>
      <c r="O260" s="3"/>
      <c r="P260" s="3"/>
      <c r="Q260" s="3"/>
      <c r="R260" s="3"/>
      <c r="S260" s="3"/>
    </row>
    <row r="261" spans="1:19" s="9" customFormat="1" ht="11.25">
      <c r="A261" s="12"/>
      <c r="B261" s="26"/>
      <c r="C261" s="21"/>
      <c r="D261" s="19"/>
      <c r="E261" s="20"/>
      <c r="F261" s="11"/>
      <c r="G261" s="15"/>
      <c r="I261" s="3"/>
      <c r="J261" s="3"/>
      <c r="K261" s="3"/>
      <c r="L261" s="3"/>
      <c r="M261" s="3"/>
      <c r="N261" s="3"/>
      <c r="O261" s="3"/>
      <c r="P261" s="3"/>
      <c r="Q261" s="3"/>
      <c r="R261" s="3"/>
      <c r="S261" s="3"/>
    </row>
    <row r="262" spans="1:19" s="9" customFormat="1" ht="11.25">
      <c r="A262" s="12"/>
      <c r="B262" s="26"/>
      <c r="C262" s="21"/>
      <c r="D262" s="19"/>
      <c r="E262" s="20"/>
      <c r="F262" s="11"/>
      <c r="G262" s="15"/>
      <c r="I262" s="3"/>
      <c r="J262" s="3"/>
      <c r="K262" s="3"/>
      <c r="L262" s="3"/>
      <c r="M262" s="3"/>
      <c r="N262" s="3"/>
      <c r="O262" s="3"/>
      <c r="P262" s="3"/>
      <c r="Q262" s="3"/>
      <c r="R262" s="3"/>
      <c r="S262" s="3"/>
    </row>
    <row r="263" spans="1:19" s="9" customFormat="1" ht="11.25">
      <c r="A263" s="12"/>
      <c r="B263" s="26"/>
      <c r="C263" s="21"/>
      <c r="D263" s="19"/>
      <c r="E263" s="20"/>
      <c r="F263" s="11"/>
      <c r="G263" s="15"/>
      <c r="I263" s="3"/>
      <c r="J263" s="3"/>
      <c r="K263" s="3"/>
      <c r="L263" s="3"/>
      <c r="M263" s="3"/>
      <c r="N263" s="3"/>
      <c r="O263" s="3"/>
      <c r="P263" s="3"/>
      <c r="Q263" s="3"/>
      <c r="R263" s="3"/>
      <c r="S263" s="3"/>
    </row>
    <row r="264" spans="1:19" s="9" customFormat="1" ht="11.25">
      <c r="A264" s="12"/>
      <c r="B264" s="26"/>
      <c r="C264" s="21"/>
      <c r="D264" s="19"/>
      <c r="E264" s="20"/>
      <c r="F264" s="11"/>
      <c r="G264" s="15"/>
      <c r="I264" s="3"/>
      <c r="J264" s="3"/>
      <c r="K264" s="3"/>
      <c r="L264" s="3"/>
      <c r="M264" s="3"/>
      <c r="N264" s="3"/>
      <c r="O264" s="3"/>
      <c r="P264" s="3"/>
      <c r="Q264" s="3"/>
      <c r="R264" s="3"/>
      <c r="S264" s="3"/>
    </row>
    <row r="265" spans="1:19" s="9" customFormat="1" ht="11.25">
      <c r="A265" s="12"/>
      <c r="B265" s="26"/>
      <c r="C265" s="21"/>
      <c r="D265" s="19"/>
      <c r="E265" s="20"/>
      <c r="F265" s="11"/>
      <c r="G265" s="15"/>
      <c r="I265" s="3"/>
      <c r="J265" s="3"/>
      <c r="K265" s="3"/>
      <c r="L265" s="3"/>
      <c r="M265" s="3"/>
      <c r="N265" s="3"/>
      <c r="O265" s="3"/>
      <c r="P265" s="3"/>
      <c r="Q265" s="3"/>
      <c r="R265" s="3"/>
      <c r="S265" s="3"/>
    </row>
    <row r="266" spans="1:19" s="9" customFormat="1" ht="11.25">
      <c r="A266" s="12"/>
      <c r="B266" s="26"/>
      <c r="C266" s="21"/>
      <c r="D266" s="19"/>
      <c r="E266" s="20"/>
      <c r="F266" s="11"/>
      <c r="G266" s="15"/>
      <c r="I266" s="3"/>
      <c r="J266" s="3"/>
      <c r="K266" s="3"/>
      <c r="L266" s="3"/>
      <c r="M266" s="3"/>
      <c r="N266" s="3"/>
      <c r="O266" s="3"/>
      <c r="P266" s="3"/>
      <c r="Q266" s="3"/>
      <c r="R266" s="3"/>
      <c r="S266" s="3"/>
    </row>
    <row r="267" spans="1:19" s="9" customFormat="1" ht="11.25">
      <c r="A267" s="12"/>
      <c r="B267" s="26"/>
      <c r="C267" s="21"/>
      <c r="D267" s="19"/>
      <c r="E267" s="20"/>
      <c r="F267" s="11"/>
      <c r="G267" s="15"/>
      <c r="I267" s="3"/>
      <c r="J267" s="3"/>
      <c r="K267" s="3"/>
      <c r="L267" s="3"/>
      <c r="M267" s="3"/>
      <c r="N267" s="3"/>
      <c r="O267" s="3"/>
      <c r="P267" s="3"/>
      <c r="Q267" s="3"/>
      <c r="R267" s="3"/>
      <c r="S267" s="3"/>
    </row>
    <row r="268" spans="1:19" s="9" customFormat="1" ht="11.25">
      <c r="A268" s="12"/>
      <c r="B268" s="26"/>
      <c r="C268" s="21"/>
      <c r="D268" s="19"/>
      <c r="E268" s="20"/>
      <c r="F268" s="11"/>
      <c r="G268" s="15"/>
      <c r="I268" s="3"/>
      <c r="J268" s="3"/>
      <c r="K268" s="3"/>
      <c r="L268" s="3"/>
      <c r="M268" s="3"/>
      <c r="N268" s="3"/>
      <c r="O268" s="3"/>
      <c r="P268" s="3"/>
      <c r="Q268" s="3"/>
      <c r="R268" s="3"/>
      <c r="S268" s="3"/>
    </row>
    <row r="269" spans="1:19" s="9" customFormat="1" ht="11.25">
      <c r="A269" s="12"/>
      <c r="B269" s="26"/>
      <c r="C269" s="21"/>
      <c r="D269" s="19"/>
      <c r="E269" s="20"/>
      <c r="F269" s="11"/>
      <c r="G269" s="15"/>
      <c r="I269" s="3"/>
      <c r="J269" s="3"/>
      <c r="K269" s="3"/>
      <c r="L269" s="3"/>
      <c r="M269" s="3"/>
      <c r="N269" s="3"/>
      <c r="O269" s="3"/>
      <c r="P269" s="3"/>
      <c r="Q269" s="3"/>
      <c r="R269" s="3"/>
      <c r="S269" s="3"/>
    </row>
    <row r="270" spans="1:19" s="9" customFormat="1" ht="11.25">
      <c r="A270" s="12"/>
      <c r="B270" s="26"/>
      <c r="C270" s="21"/>
      <c r="D270" s="19"/>
      <c r="E270" s="20"/>
      <c r="F270" s="11"/>
      <c r="G270" s="15"/>
      <c r="I270" s="3"/>
      <c r="J270" s="3"/>
      <c r="K270" s="3"/>
      <c r="L270" s="3"/>
      <c r="M270" s="3"/>
      <c r="N270" s="3"/>
      <c r="O270" s="3"/>
      <c r="P270" s="3"/>
      <c r="Q270" s="3"/>
      <c r="R270" s="3"/>
      <c r="S270" s="3"/>
    </row>
    <row r="271" spans="1:19" s="9" customFormat="1" ht="11.25">
      <c r="A271" s="12"/>
      <c r="B271" s="26"/>
      <c r="C271" s="21"/>
      <c r="D271" s="19"/>
      <c r="E271" s="20"/>
      <c r="F271" s="11"/>
      <c r="G271" s="15"/>
      <c r="I271" s="3"/>
      <c r="J271" s="3"/>
      <c r="K271" s="3"/>
      <c r="L271" s="3"/>
      <c r="M271" s="3"/>
      <c r="N271" s="3"/>
      <c r="O271" s="3"/>
      <c r="P271" s="3"/>
      <c r="Q271" s="3"/>
      <c r="R271" s="3"/>
      <c r="S271" s="3"/>
    </row>
    <row r="272" spans="1:19" s="9" customFormat="1" ht="11.25">
      <c r="A272" s="12"/>
      <c r="B272" s="26"/>
      <c r="C272" s="21"/>
      <c r="D272" s="19"/>
      <c r="E272" s="20"/>
      <c r="F272" s="11"/>
      <c r="G272" s="15"/>
      <c r="I272" s="3"/>
      <c r="J272" s="3"/>
      <c r="K272" s="3"/>
      <c r="L272" s="3"/>
      <c r="M272" s="3"/>
      <c r="N272" s="3"/>
      <c r="O272" s="3"/>
      <c r="P272" s="3"/>
      <c r="Q272" s="3"/>
      <c r="R272" s="3"/>
      <c r="S272" s="3"/>
    </row>
    <row r="273" spans="1:19" s="9" customFormat="1" ht="11.25">
      <c r="A273" s="12"/>
      <c r="B273" s="26"/>
      <c r="C273" s="21"/>
      <c r="D273" s="19"/>
      <c r="E273" s="20"/>
      <c r="F273" s="11"/>
      <c r="G273" s="15"/>
      <c r="I273" s="3"/>
      <c r="J273" s="3"/>
      <c r="K273" s="3"/>
      <c r="L273" s="3"/>
      <c r="M273" s="3"/>
      <c r="N273" s="3"/>
      <c r="O273" s="3"/>
      <c r="P273" s="3"/>
      <c r="Q273" s="3"/>
      <c r="R273" s="3"/>
      <c r="S273" s="3"/>
    </row>
    <row r="274" spans="1:19" s="9" customFormat="1" ht="11.25">
      <c r="A274" s="12"/>
      <c r="B274" s="26"/>
      <c r="C274" s="21"/>
      <c r="D274" s="19"/>
      <c r="E274" s="20"/>
      <c r="F274" s="11"/>
      <c r="G274" s="15"/>
      <c r="I274" s="3"/>
      <c r="J274" s="3"/>
      <c r="K274" s="3"/>
      <c r="L274" s="3"/>
      <c r="M274" s="3"/>
      <c r="N274" s="3"/>
      <c r="O274" s="3"/>
      <c r="P274" s="3"/>
      <c r="Q274" s="3"/>
      <c r="R274" s="3"/>
      <c r="S274" s="3"/>
    </row>
    <row r="275" spans="1:19" s="9" customFormat="1" ht="11.25">
      <c r="A275" s="12"/>
      <c r="B275" s="26"/>
      <c r="C275" s="21"/>
      <c r="D275" s="19"/>
      <c r="E275" s="20"/>
      <c r="F275" s="11"/>
      <c r="G275" s="15"/>
      <c r="I275" s="3"/>
      <c r="J275" s="3"/>
      <c r="K275" s="3"/>
      <c r="L275" s="3"/>
      <c r="M275" s="3"/>
      <c r="N275" s="3"/>
      <c r="O275" s="3"/>
      <c r="P275" s="3"/>
      <c r="Q275" s="3"/>
      <c r="R275" s="3"/>
      <c r="S275" s="3"/>
    </row>
    <row r="276" spans="1:19" s="9" customFormat="1" ht="11.25">
      <c r="A276" s="12"/>
      <c r="B276" s="26"/>
      <c r="C276" s="21"/>
      <c r="D276" s="19"/>
      <c r="E276" s="20"/>
      <c r="F276" s="11"/>
      <c r="G276" s="15"/>
      <c r="I276" s="3"/>
      <c r="J276" s="3"/>
      <c r="K276" s="3"/>
      <c r="L276" s="3"/>
      <c r="M276" s="3"/>
      <c r="N276" s="3"/>
      <c r="O276" s="3"/>
      <c r="P276" s="3"/>
      <c r="Q276" s="3"/>
      <c r="R276" s="3"/>
      <c r="S276" s="3"/>
    </row>
    <row r="277" spans="1:19" s="9" customFormat="1" ht="11.25">
      <c r="A277" s="12"/>
      <c r="B277" s="26"/>
      <c r="C277" s="21"/>
      <c r="D277" s="19"/>
      <c r="E277" s="20"/>
      <c r="F277" s="11"/>
      <c r="G277" s="15"/>
      <c r="I277" s="3"/>
      <c r="J277" s="3"/>
      <c r="K277" s="3"/>
      <c r="L277" s="3"/>
      <c r="M277" s="3"/>
      <c r="N277" s="3"/>
      <c r="O277" s="3"/>
      <c r="P277" s="3"/>
      <c r="Q277" s="3"/>
      <c r="R277" s="3"/>
      <c r="S277" s="3"/>
    </row>
    <row r="278" spans="1:19" s="9" customFormat="1" ht="11.25">
      <c r="A278" s="12"/>
      <c r="B278" s="26"/>
      <c r="C278" s="21"/>
      <c r="D278" s="19"/>
      <c r="E278" s="20"/>
      <c r="F278" s="11"/>
      <c r="G278" s="15"/>
      <c r="I278" s="3"/>
      <c r="J278" s="3"/>
      <c r="K278" s="3"/>
      <c r="L278" s="3"/>
      <c r="M278" s="3"/>
      <c r="N278" s="3"/>
      <c r="O278" s="3"/>
      <c r="P278" s="3"/>
      <c r="Q278" s="3"/>
      <c r="R278" s="3"/>
      <c r="S278" s="3"/>
    </row>
    <row r="279" spans="1:19" s="9" customFormat="1" ht="11.25">
      <c r="A279" s="12"/>
      <c r="B279" s="26"/>
      <c r="C279" s="21"/>
      <c r="D279" s="19"/>
      <c r="E279" s="20"/>
      <c r="F279" s="11"/>
      <c r="G279" s="15"/>
      <c r="I279" s="3"/>
      <c r="J279" s="3"/>
      <c r="K279" s="3"/>
      <c r="L279" s="3"/>
      <c r="M279" s="3"/>
      <c r="N279" s="3"/>
      <c r="O279" s="3"/>
      <c r="P279" s="3"/>
      <c r="Q279" s="3"/>
      <c r="R279" s="3"/>
      <c r="S279" s="3"/>
    </row>
    <row r="280" spans="1:19" s="9" customFormat="1" ht="11.25">
      <c r="A280" s="12"/>
      <c r="B280" s="26"/>
      <c r="C280" s="21"/>
      <c r="D280" s="19"/>
      <c r="E280" s="20"/>
      <c r="F280" s="11"/>
      <c r="G280" s="15"/>
      <c r="I280" s="3"/>
      <c r="J280" s="3"/>
      <c r="K280" s="3"/>
      <c r="L280" s="3"/>
      <c r="M280" s="3"/>
      <c r="N280" s="3"/>
      <c r="O280" s="3"/>
      <c r="P280" s="3"/>
      <c r="Q280" s="3"/>
      <c r="R280" s="3"/>
      <c r="S280" s="3"/>
    </row>
    <row r="281" spans="1:19" s="9" customFormat="1" ht="11.25">
      <c r="A281" s="12"/>
      <c r="B281" s="26"/>
      <c r="C281" s="21"/>
      <c r="D281" s="19"/>
      <c r="E281" s="20"/>
      <c r="F281" s="11"/>
      <c r="G281" s="15"/>
      <c r="I281" s="3"/>
      <c r="J281" s="3"/>
      <c r="K281" s="3"/>
      <c r="L281" s="3"/>
      <c r="M281" s="3"/>
      <c r="N281" s="3"/>
      <c r="O281" s="3"/>
      <c r="P281" s="3"/>
      <c r="Q281" s="3"/>
      <c r="R281" s="3"/>
      <c r="S281" s="3"/>
    </row>
    <row r="282" spans="1:19" s="9" customFormat="1" ht="11.25">
      <c r="A282" s="12"/>
      <c r="B282" s="26"/>
      <c r="C282" s="21"/>
      <c r="D282" s="19"/>
      <c r="E282" s="20"/>
      <c r="F282" s="11"/>
      <c r="G282" s="15"/>
      <c r="I282" s="3"/>
      <c r="J282" s="3"/>
      <c r="K282" s="3"/>
      <c r="L282" s="3"/>
      <c r="M282" s="3"/>
      <c r="N282" s="3"/>
      <c r="O282" s="3"/>
      <c r="P282" s="3"/>
      <c r="Q282" s="3"/>
      <c r="R282" s="3"/>
      <c r="S282" s="3"/>
    </row>
    <row r="283" spans="1:19" s="9" customFormat="1" ht="11.25">
      <c r="A283" s="12"/>
      <c r="B283" s="26"/>
      <c r="C283" s="21"/>
      <c r="D283" s="19"/>
      <c r="E283" s="20"/>
      <c r="F283" s="11"/>
      <c r="G283" s="15"/>
      <c r="I283" s="3"/>
      <c r="J283" s="3"/>
      <c r="K283" s="3"/>
      <c r="L283" s="3"/>
      <c r="M283" s="3"/>
      <c r="N283" s="3"/>
      <c r="O283" s="3"/>
      <c r="P283" s="3"/>
      <c r="Q283" s="3"/>
      <c r="R283" s="3"/>
      <c r="S283" s="3"/>
    </row>
    <row r="284" spans="1:19" s="9" customFormat="1" ht="11.25">
      <c r="A284" s="12"/>
      <c r="B284" s="26"/>
      <c r="C284" s="21"/>
      <c r="D284" s="19"/>
      <c r="E284" s="20"/>
      <c r="F284" s="11"/>
      <c r="G284" s="15"/>
      <c r="I284" s="3"/>
      <c r="J284" s="3"/>
      <c r="K284" s="3"/>
      <c r="L284" s="3"/>
      <c r="M284" s="3"/>
      <c r="N284" s="3"/>
      <c r="O284" s="3"/>
      <c r="P284" s="3"/>
      <c r="Q284" s="3"/>
      <c r="R284" s="3"/>
      <c r="S284" s="3"/>
    </row>
    <row r="285" spans="1:19" s="9" customFormat="1" ht="11.25">
      <c r="A285" s="12"/>
      <c r="B285" s="26"/>
      <c r="C285" s="21"/>
      <c r="D285" s="19"/>
      <c r="E285" s="20"/>
      <c r="F285" s="11"/>
      <c r="G285" s="15"/>
      <c r="I285" s="3"/>
      <c r="J285" s="3"/>
      <c r="K285" s="3"/>
      <c r="L285" s="3"/>
      <c r="M285" s="3"/>
      <c r="N285" s="3"/>
      <c r="O285" s="3"/>
      <c r="P285" s="3"/>
      <c r="Q285" s="3"/>
      <c r="R285" s="3"/>
      <c r="S285" s="3"/>
    </row>
    <row r="286" spans="1:19" s="9" customFormat="1" ht="11.25">
      <c r="A286" s="12"/>
      <c r="B286" s="26"/>
      <c r="C286" s="21"/>
      <c r="D286" s="19"/>
      <c r="E286" s="20"/>
      <c r="F286" s="11"/>
      <c r="G286" s="15"/>
      <c r="I286" s="3"/>
      <c r="J286" s="3"/>
      <c r="K286" s="3"/>
      <c r="L286" s="3"/>
      <c r="M286" s="3"/>
      <c r="N286" s="3"/>
      <c r="O286" s="3"/>
      <c r="P286" s="3"/>
      <c r="Q286" s="3"/>
      <c r="R286" s="3"/>
      <c r="S286" s="3"/>
    </row>
    <row r="287" spans="1:19" s="9" customFormat="1" ht="11.25">
      <c r="A287" s="12"/>
      <c r="B287" s="26"/>
      <c r="C287" s="21"/>
      <c r="D287" s="19"/>
      <c r="E287" s="20"/>
      <c r="F287" s="11"/>
      <c r="G287" s="15"/>
      <c r="I287" s="3"/>
      <c r="J287" s="3"/>
      <c r="K287" s="3"/>
      <c r="L287" s="3"/>
      <c r="M287" s="3"/>
      <c r="N287" s="3"/>
      <c r="O287" s="3"/>
      <c r="P287" s="3"/>
      <c r="Q287" s="3"/>
      <c r="R287" s="3"/>
      <c r="S287" s="3"/>
    </row>
    <row r="288" spans="1:19" s="9" customFormat="1" ht="11.25">
      <c r="A288" s="12"/>
      <c r="B288" s="26"/>
      <c r="C288" s="21"/>
      <c r="D288" s="19"/>
      <c r="E288" s="20"/>
      <c r="F288" s="11"/>
      <c r="G288" s="15"/>
      <c r="I288" s="3"/>
      <c r="J288" s="3"/>
      <c r="K288" s="3"/>
      <c r="L288" s="3"/>
      <c r="M288" s="3"/>
      <c r="N288" s="3"/>
      <c r="O288" s="3"/>
      <c r="P288" s="3"/>
      <c r="Q288" s="3"/>
      <c r="R288" s="3"/>
      <c r="S288" s="3"/>
    </row>
    <row r="289" spans="1:19" s="9" customFormat="1" ht="11.25">
      <c r="A289" s="12"/>
      <c r="B289" s="26"/>
      <c r="C289" s="21"/>
      <c r="D289" s="19"/>
      <c r="E289" s="20"/>
      <c r="F289" s="11"/>
      <c r="G289" s="15"/>
      <c r="I289" s="3"/>
      <c r="J289" s="3"/>
      <c r="K289" s="3"/>
      <c r="L289" s="3"/>
      <c r="M289" s="3"/>
      <c r="N289" s="3"/>
      <c r="O289" s="3"/>
      <c r="P289" s="3"/>
      <c r="Q289" s="3"/>
      <c r="R289" s="3"/>
      <c r="S289" s="3"/>
    </row>
    <row r="290" spans="1:19" s="9" customFormat="1" ht="11.25">
      <c r="A290" s="12"/>
      <c r="B290" s="26"/>
      <c r="C290" s="21"/>
      <c r="D290" s="19"/>
      <c r="E290" s="20"/>
      <c r="F290" s="11"/>
      <c r="G290" s="15"/>
      <c r="I290" s="3"/>
      <c r="J290" s="3"/>
      <c r="K290" s="3"/>
      <c r="L290" s="3"/>
      <c r="M290" s="3"/>
      <c r="N290" s="3"/>
      <c r="O290" s="3"/>
      <c r="P290" s="3"/>
      <c r="Q290" s="3"/>
      <c r="R290" s="3"/>
      <c r="S290" s="3"/>
    </row>
    <row r="291" spans="1:19" s="9" customFormat="1" ht="11.25">
      <c r="A291" s="12"/>
      <c r="B291" s="26"/>
      <c r="C291" s="21"/>
      <c r="D291" s="19"/>
      <c r="E291" s="20"/>
      <c r="F291" s="11"/>
      <c r="G291" s="15"/>
      <c r="I291" s="3"/>
      <c r="J291" s="3"/>
      <c r="K291" s="3"/>
      <c r="L291" s="3"/>
      <c r="M291" s="3"/>
      <c r="N291" s="3"/>
      <c r="O291" s="3"/>
      <c r="P291" s="3"/>
      <c r="Q291" s="3"/>
      <c r="R291" s="3"/>
      <c r="S291" s="3"/>
    </row>
    <row r="292" spans="1:19" s="9" customFormat="1" ht="11.25">
      <c r="A292" s="12"/>
      <c r="B292" s="26"/>
      <c r="C292" s="21"/>
      <c r="D292" s="19"/>
      <c r="E292" s="20"/>
      <c r="F292" s="11"/>
      <c r="G292" s="15"/>
      <c r="I292" s="3"/>
      <c r="J292" s="3"/>
      <c r="K292" s="3"/>
      <c r="L292" s="3"/>
      <c r="M292" s="3"/>
      <c r="N292" s="3"/>
      <c r="O292" s="3"/>
      <c r="P292" s="3"/>
      <c r="Q292" s="3"/>
      <c r="R292" s="3"/>
      <c r="S292" s="3"/>
    </row>
    <row r="293" spans="1:19" s="9" customFormat="1" ht="11.25">
      <c r="A293" s="12"/>
      <c r="B293" s="26"/>
      <c r="C293" s="21"/>
      <c r="D293" s="19"/>
      <c r="E293" s="20"/>
      <c r="F293" s="11"/>
      <c r="G293" s="15"/>
      <c r="I293" s="3"/>
      <c r="J293" s="3"/>
      <c r="K293" s="3"/>
      <c r="L293" s="3"/>
      <c r="M293" s="3"/>
      <c r="N293" s="3"/>
      <c r="O293" s="3"/>
      <c r="P293" s="3"/>
      <c r="Q293" s="3"/>
      <c r="R293" s="3"/>
      <c r="S293" s="3"/>
    </row>
    <row r="294" spans="1:19" s="9" customFormat="1" ht="11.25">
      <c r="A294" s="12"/>
      <c r="B294" s="26"/>
      <c r="C294" s="21"/>
      <c r="D294" s="19"/>
      <c r="E294" s="20"/>
      <c r="F294" s="11"/>
      <c r="G294" s="15"/>
      <c r="I294" s="3"/>
      <c r="J294" s="3"/>
      <c r="K294" s="3"/>
      <c r="L294" s="3"/>
      <c r="M294" s="3"/>
      <c r="N294" s="3"/>
      <c r="O294" s="3"/>
      <c r="P294" s="3"/>
      <c r="Q294" s="3"/>
      <c r="R294" s="3"/>
      <c r="S294" s="3"/>
    </row>
    <row r="295" spans="1:19" s="9" customFormat="1" ht="11.25">
      <c r="A295" s="12"/>
      <c r="B295" s="26"/>
      <c r="C295" s="21"/>
      <c r="D295" s="19"/>
      <c r="E295" s="20"/>
      <c r="F295" s="11"/>
      <c r="G295" s="15"/>
      <c r="I295" s="3"/>
      <c r="J295" s="3"/>
      <c r="K295" s="3"/>
      <c r="L295" s="3"/>
      <c r="M295" s="3"/>
      <c r="N295" s="3"/>
      <c r="O295" s="3"/>
      <c r="P295" s="3"/>
      <c r="Q295" s="3"/>
      <c r="R295" s="3"/>
      <c r="S295" s="3"/>
    </row>
    <row r="296" spans="1:19" s="9" customFormat="1" ht="11.25">
      <c r="A296" s="12"/>
      <c r="B296" s="26"/>
      <c r="C296" s="21"/>
      <c r="D296" s="19"/>
      <c r="E296" s="20"/>
      <c r="F296" s="11"/>
      <c r="G296" s="15"/>
      <c r="I296" s="3"/>
      <c r="J296" s="3"/>
      <c r="K296" s="3"/>
      <c r="L296" s="3"/>
      <c r="M296" s="3"/>
      <c r="N296" s="3"/>
      <c r="O296" s="3"/>
      <c r="P296" s="3"/>
      <c r="Q296" s="3"/>
      <c r="R296" s="3"/>
      <c r="S296" s="3"/>
    </row>
    <row r="297" spans="1:19" s="9" customFormat="1" ht="11.25">
      <c r="A297" s="12"/>
      <c r="B297" s="26"/>
      <c r="C297" s="21"/>
      <c r="D297" s="19"/>
      <c r="E297" s="20"/>
      <c r="F297" s="11"/>
      <c r="G297" s="15"/>
      <c r="I297" s="3"/>
      <c r="J297" s="3"/>
      <c r="K297" s="3"/>
      <c r="L297" s="3"/>
      <c r="M297" s="3"/>
      <c r="N297" s="3"/>
      <c r="O297" s="3"/>
      <c r="P297" s="3"/>
      <c r="Q297" s="3"/>
      <c r="R297" s="3"/>
      <c r="S297" s="3"/>
    </row>
    <row r="298" spans="1:19" s="9" customFormat="1" ht="11.25">
      <c r="A298" s="12"/>
      <c r="B298" s="26"/>
      <c r="C298" s="21"/>
      <c r="D298" s="19"/>
      <c r="E298" s="20"/>
      <c r="F298" s="11"/>
      <c r="G298" s="15"/>
      <c r="I298" s="3"/>
      <c r="J298" s="3"/>
      <c r="K298" s="3"/>
      <c r="L298" s="3"/>
      <c r="M298" s="3"/>
      <c r="N298" s="3"/>
      <c r="O298" s="3"/>
      <c r="P298" s="3"/>
      <c r="Q298" s="3"/>
      <c r="R298" s="3"/>
      <c r="S298" s="3"/>
    </row>
    <row r="299" spans="1:19" s="9" customFormat="1" ht="11.25">
      <c r="A299" s="12"/>
      <c r="B299" s="26"/>
      <c r="C299" s="21"/>
      <c r="D299" s="19"/>
      <c r="E299" s="20"/>
      <c r="F299" s="11"/>
      <c r="G299" s="15"/>
      <c r="I299" s="3"/>
      <c r="J299" s="3"/>
      <c r="K299" s="3"/>
      <c r="L299" s="3"/>
      <c r="M299" s="3"/>
      <c r="N299" s="3"/>
      <c r="O299" s="3"/>
      <c r="P299" s="3"/>
      <c r="Q299" s="3"/>
      <c r="R299" s="3"/>
      <c r="S299" s="3"/>
    </row>
    <row r="300" spans="1:19" s="9" customFormat="1" ht="11.25">
      <c r="A300" s="12"/>
      <c r="B300" s="26"/>
      <c r="C300" s="21"/>
      <c r="D300" s="19"/>
      <c r="E300" s="20"/>
      <c r="F300" s="11"/>
      <c r="G300" s="15"/>
      <c r="I300" s="3"/>
      <c r="J300" s="3"/>
      <c r="K300" s="3"/>
      <c r="L300" s="3"/>
      <c r="M300" s="3"/>
      <c r="N300" s="3"/>
      <c r="O300" s="3"/>
      <c r="P300" s="3"/>
      <c r="Q300" s="3"/>
      <c r="R300" s="3"/>
      <c r="S300" s="3"/>
    </row>
    <row r="301" spans="1:19" s="9" customFormat="1" ht="11.25">
      <c r="A301" s="12"/>
      <c r="B301" s="26"/>
      <c r="C301" s="21"/>
      <c r="D301" s="19"/>
      <c r="E301" s="20"/>
      <c r="F301" s="11"/>
      <c r="G301" s="15"/>
      <c r="I301" s="3"/>
      <c r="J301" s="3"/>
      <c r="K301" s="3"/>
      <c r="L301" s="3"/>
      <c r="M301" s="3"/>
      <c r="N301" s="3"/>
      <c r="O301" s="3"/>
      <c r="P301" s="3"/>
      <c r="Q301" s="3"/>
      <c r="R301" s="3"/>
      <c r="S301" s="3"/>
    </row>
    <row r="302" spans="1:19" s="9" customFormat="1" ht="11.25">
      <c r="A302" s="12"/>
      <c r="B302" s="26"/>
      <c r="C302" s="21"/>
      <c r="D302" s="19"/>
      <c r="E302" s="20"/>
      <c r="F302" s="11"/>
      <c r="G302" s="15"/>
      <c r="I302" s="3"/>
      <c r="J302" s="3"/>
      <c r="K302" s="3"/>
      <c r="L302" s="3"/>
      <c r="M302" s="3"/>
      <c r="N302" s="3"/>
      <c r="O302" s="3"/>
      <c r="P302" s="3"/>
      <c r="Q302" s="3"/>
      <c r="R302" s="3"/>
      <c r="S302" s="3"/>
    </row>
  </sheetData>
  <sheetProtection password="DF3A" sheet="1" objects="1" scenarios="1"/>
  <mergeCells count="3">
    <mergeCell ref="A1:B1"/>
    <mergeCell ref="E1:G1"/>
    <mergeCell ref="E3:G3"/>
  </mergeCells>
  <printOptions horizontalCentered="1"/>
  <pageMargins left="0.984251968503937" right="0" top="0.35433070866141736" bottom="0.3937007874015748" header="0.1968503937007874" footer="0.1968503937007874"/>
  <pageSetup horizontalDpi="300" verticalDpi="300" orientation="portrait" paperSize="9" scale="90" r:id="rId2"/>
  <headerFooter>
    <oddFooter>&amp;L&amp;8BROJ PROJEKTA: 244/18
&amp;C&amp;"Arial,Uobičajeno"&amp;8DATUM: rujan 2018.
&amp;R&amp;8LIST/ LISTOVA:&amp;P+1/&amp;N+1
9. TROŠKOVNIK RADOVA
</oddFooter>
  </headerFooter>
  <rowBreaks count="6" manualBreakCount="6">
    <brk id="25" max="6" man="1"/>
    <brk id="60" max="6" man="1"/>
    <brk id="82" max="6" man="1"/>
    <brk id="108" max="6" man="1"/>
    <brk id="137" max="6" man="1"/>
    <brk id="159" max="6" man="1"/>
  </rowBreaks>
  <drawing r:id="rId1"/>
</worksheet>
</file>

<file path=xl/worksheets/sheet3.xml><?xml version="1.0" encoding="utf-8"?>
<worksheet xmlns="http://schemas.openxmlformats.org/spreadsheetml/2006/main" xmlns:r="http://schemas.openxmlformats.org/officeDocument/2006/relationships">
  <dimension ref="A1:G101"/>
  <sheetViews>
    <sheetView view="pageBreakPreview" zoomScale="130" zoomScaleNormal="115" zoomScaleSheetLayoutView="130" workbookViewId="0" topLeftCell="A73">
      <selection activeCell="D84" sqref="D84:E95"/>
    </sheetView>
  </sheetViews>
  <sheetFormatPr defaultColWidth="8.796875" defaultRowHeight="15"/>
  <cols>
    <col min="1" max="1" width="5.296875" style="0" customWidth="1"/>
    <col min="2" max="2" width="5.796875" style="0" customWidth="1"/>
    <col min="3" max="3" width="18.796875" style="0" customWidth="1"/>
    <col min="4" max="4" width="6.3984375" style="0" customWidth="1"/>
    <col min="5" max="7" width="10.796875" style="0" customWidth="1"/>
  </cols>
  <sheetData>
    <row r="1" spans="1:7" ht="32.25" customHeight="1">
      <c r="A1" s="328"/>
      <c r="B1" s="328"/>
      <c r="C1" s="38"/>
      <c r="D1" s="39"/>
      <c r="E1" s="100" t="s">
        <v>134</v>
      </c>
      <c r="F1" s="335" t="s">
        <v>136</v>
      </c>
      <c r="G1" s="335"/>
    </row>
    <row r="2" spans="1:7" ht="12" customHeight="1">
      <c r="A2" s="56"/>
      <c r="B2" s="42"/>
      <c r="C2" s="43"/>
      <c r="D2" s="44"/>
      <c r="E2" s="55"/>
      <c r="F2" s="44"/>
      <c r="G2" s="44"/>
    </row>
    <row r="3" spans="1:7" ht="12" customHeight="1" thickBot="1">
      <c r="A3" s="56"/>
      <c r="B3" s="41"/>
      <c r="C3" s="45"/>
      <c r="E3" s="101" t="s">
        <v>135</v>
      </c>
      <c r="F3" s="336" t="s">
        <v>132</v>
      </c>
      <c r="G3" s="336"/>
    </row>
    <row r="4" spans="1:7" ht="15.75" thickTop="1">
      <c r="A4" s="57"/>
      <c r="B4" s="48"/>
      <c r="C4" s="49"/>
      <c r="D4" s="50"/>
      <c r="E4" s="51"/>
      <c r="F4" s="52"/>
      <c r="G4" s="53"/>
    </row>
    <row r="9" spans="1:7" ht="15">
      <c r="A9" s="332" t="s">
        <v>1</v>
      </c>
      <c r="B9" s="332"/>
      <c r="C9" s="332"/>
      <c r="D9" s="332"/>
      <c r="E9" s="332"/>
      <c r="F9" s="332"/>
      <c r="G9" s="332"/>
    </row>
    <row r="10" spans="1:7" ht="15">
      <c r="A10" s="63"/>
      <c r="B10" s="63"/>
      <c r="C10" s="64"/>
      <c r="D10" s="65"/>
      <c r="E10" s="66"/>
      <c r="F10" s="66"/>
      <c r="G10" s="66"/>
    </row>
    <row r="11" spans="1:7" ht="15">
      <c r="A11" s="332" t="s">
        <v>2</v>
      </c>
      <c r="B11" s="332"/>
      <c r="C11" s="332"/>
      <c r="D11" s="332"/>
      <c r="E11" s="332"/>
      <c r="F11" s="332"/>
      <c r="G11" s="332"/>
    </row>
    <row r="12" spans="1:7" ht="15">
      <c r="A12" s="63"/>
      <c r="B12" s="63"/>
      <c r="C12" s="64"/>
      <c r="D12" s="65"/>
      <c r="E12" s="66"/>
      <c r="F12" s="66"/>
      <c r="G12" s="66"/>
    </row>
    <row r="13" spans="1:7" ht="15">
      <c r="A13" s="63"/>
      <c r="B13" s="63"/>
      <c r="C13" s="67" t="s">
        <v>3</v>
      </c>
      <c r="D13" s="65"/>
      <c r="E13" s="66"/>
      <c r="F13" s="66"/>
      <c r="G13" s="66"/>
    </row>
    <row r="14" spans="1:7" ht="15">
      <c r="A14" s="63"/>
      <c r="B14" s="63"/>
      <c r="C14" s="63"/>
      <c r="D14" s="65"/>
      <c r="E14" s="66"/>
      <c r="F14" s="66"/>
      <c r="G14" s="66"/>
    </row>
    <row r="15" spans="1:7" ht="25.5">
      <c r="A15" s="68" t="s">
        <v>69</v>
      </c>
      <c r="B15" s="68" t="s">
        <v>70</v>
      </c>
      <c r="C15" s="68" t="s">
        <v>4</v>
      </c>
      <c r="D15" s="68" t="s">
        <v>72</v>
      </c>
      <c r="E15" s="69" t="s">
        <v>146</v>
      </c>
      <c r="F15" s="69" t="s">
        <v>71</v>
      </c>
      <c r="G15" s="69" t="s">
        <v>73</v>
      </c>
    </row>
    <row r="16" spans="1:7" ht="15">
      <c r="A16" s="70" t="s">
        <v>5</v>
      </c>
      <c r="B16" s="70" t="s">
        <v>6</v>
      </c>
      <c r="C16" s="70" t="s">
        <v>7</v>
      </c>
      <c r="D16" s="70" t="s">
        <v>8</v>
      </c>
      <c r="E16" s="71" t="s">
        <v>9</v>
      </c>
      <c r="F16" s="71" t="s">
        <v>10</v>
      </c>
      <c r="G16" s="71" t="s">
        <v>11</v>
      </c>
    </row>
    <row r="17" spans="1:7" ht="15">
      <c r="A17" s="72">
        <v>1</v>
      </c>
      <c r="B17" s="73" t="s">
        <v>12</v>
      </c>
      <c r="C17" s="73" t="s">
        <v>13</v>
      </c>
      <c r="D17" s="72" t="s">
        <v>83</v>
      </c>
      <c r="E17" s="74">
        <v>10</v>
      </c>
      <c r="F17" s="75"/>
      <c r="G17" s="107">
        <f>E17*F17</f>
        <v>0</v>
      </c>
    </row>
    <row r="18" spans="1:7" ht="15">
      <c r="A18" s="76">
        <v>2</v>
      </c>
      <c r="B18" s="77" t="s">
        <v>14</v>
      </c>
      <c r="C18" s="77" t="s">
        <v>15</v>
      </c>
      <c r="D18" s="72" t="s">
        <v>83</v>
      </c>
      <c r="E18" s="78">
        <v>10</v>
      </c>
      <c r="F18" s="79"/>
      <c r="G18" s="108">
        <f>E18*F18</f>
        <v>0</v>
      </c>
    </row>
    <row r="19" spans="1:7" ht="15">
      <c r="A19" s="76">
        <v>3</v>
      </c>
      <c r="B19" s="77" t="s">
        <v>16</v>
      </c>
      <c r="C19" s="77" t="s">
        <v>17</v>
      </c>
      <c r="D19" s="72" t="s">
        <v>83</v>
      </c>
      <c r="E19" s="78">
        <v>50</v>
      </c>
      <c r="F19" s="79"/>
      <c r="G19" s="108">
        <f>E19*F19</f>
        <v>0</v>
      </c>
    </row>
    <row r="20" spans="1:7" ht="15">
      <c r="A20" s="76">
        <v>4</v>
      </c>
      <c r="B20" s="77" t="s">
        <v>18</v>
      </c>
      <c r="C20" s="77" t="s">
        <v>19</v>
      </c>
      <c r="D20" s="72" t="s">
        <v>83</v>
      </c>
      <c r="E20" s="78">
        <v>30</v>
      </c>
      <c r="F20" s="79"/>
      <c r="G20" s="108">
        <f>E20*F20</f>
        <v>0</v>
      </c>
    </row>
    <row r="21" spans="1:7" ht="15">
      <c r="A21" s="76">
        <v>5</v>
      </c>
      <c r="B21" s="77" t="s">
        <v>20</v>
      </c>
      <c r="C21" s="77" t="s">
        <v>21</v>
      </c>
      <c r="D21" s="72" t="s">
        <v>83</v>
      </c>
      <c r="E21" s="78">
        <v>10</v>
      </c>
      <c r="F21" s="79"/>
      <c r="G21" s="108">
        <f>E21*F21</f>
        <v>0</v>
      </c>
    </row>
    <row r="22" spans="1:7" ht="15">
      <c r="A22" s="337" t="s">
        <v>77</v>
      </c>
      <c r="B22" s="338"/>
      <c r="C22" s="338"/>
      <c r="D22" s="338"/>
      <c r="E22" s="338"/>
      <c r="F22" s="339"/>
      <c r="G22" s="109">
        <f>SUM(G17:G21)</f>
        <v>0</v>
      </c>
    </row>
    <row r="23" spans="1:7" ht="15">
      <c r="A23" s="80"/>
      <c r="B23" s="80"/>
      <c r="C23" s="80"/>
      <c r="D23" s="81"/>
      <c r="E23" s="82"/>
      <c r="F23" s="82"/>
      <c r="G23" s="82"/>
    </row>
    <row r="24" spans="1:7" ht="15">
      <c r="A24" s="83"/>
      <c r="B24" s="83"/>
      <c r="C24" s="83"/>
      <c r="D24" s="84"/>
      <c r="E24" s="85"/>
      <c r="F24" s="85"/>
      <c r="G24" s="85"/>
    </row>
    <row r="25" spans="1:7" ht="15">
      <c r="A25" s="63"/>
      <c r="B25" s="63"/>
      <c r="C25" s="63"/>
      <c r="D25" s="65"/>
      <c r="E25" s="66"/>
      <c r="F25" s="66"/>
      <c r="G25" s="66"/>
    </row>
    <row r="26" spans="1:7" ht="15">
      <c r="A26" s="63"/>
      <c r="B26" s="63"/>
      <c r="C26" s="63"/>
      <c r="D26" s="65"/>
      <c r="E26" s="66"/>
      <c r="F26" s="66"/>
      <c r="G26" s="66"/>
    </row>
    <row r="27" spans="1:7" ht="15">
      <c r="A27" s="63"/>
      <c r="B27" s="63"/>
      <c r="C27" s="63"/>
      <c r="D27" s="65"/>
      <c r="E27" s="66"/>
      <c r="F27" s="66"/>
      <c r="G27" s="66"/>
    </row>
    <row r="28" spans="1:7" ht="15">
      <c r="A28" s="63"/>
      <c r="B28" s="63"/>
      <c r="C28" s="63"/>
      <c r="D28" s="65"/>
      <c r="E28" s="66"/>
      <c r="F28" s="66"/>
      <c r="G28" s="66"/>
    </row>
    <row r="29" spans="1:7" ht="15">
      <c r="A29" s="63"/>
      <c r="B29" s="63"/>
      <c r="C29" s="63"/>
      <c r="D29" s="65"/>
      <c r="E29" s="66"/>
      <c r="F29" s="66"/>
      <c r="G29" s="66"/>
    </row>
    <row r="30" spans="1:7" ht="15">
      <c r="A30" s="63"/>
      <c r="B30" s="63"/>
      <c r="C30" s="63"/>
      <c r="D30" s="65"/>
      <c r="E30" s="66"/>
      <c r="F30" s="66"/>
      <c r="G30" s="66"/>
    </row>
    <row r="31" spans="1:7" ht="15">
      <c r="A31" s="63"/>
      <c r="B31" s="63"/>
      <c r="C31" s="63"/>
      <c r="D31" s="65"/>
      <c r="E31" s="66"/>
      <c r="F31" s="66"/>
      <c r="G31" s="66"/>
    </row>
    <row r="32" spans="1:7" ht="15">
      <c r="A32" s="63"/>
      <c r="B32" s="63"/>
      <c r="C32" s="63"/>
      <c r="D32" s="65"/>
      <c r="E32" s="66"/>
      <c r="F32" s="66"/>
      <c r="G32" s="66"/>
    </row>
    <row r="33" spans="1:7" ht="15">
      <c r="A33" s="63"/>
      <c r="B33" s="63"/>
      <c r="C33" s="63"/>
      <c r="D33" s="65"/>
      <c r="E33" s="66"/>
      <c r="F33" s="66"/>
      <c r="G33" s="66"/>
    </row>
    <row r="34" spans="1:7" ht="15">
      <c r="A34" s="63"/>
      <c r="B34" s="63"/>
      <c r="C34" s="63"/>
      <c r="D34" s="65"/>
      <c r="E34" s="66"/>
      <c r="F34" s="66"/>
      <c r="G34" s="66"/>
    </row>
    <row r="35" spans="1:7" ht="15">
      <c r="A35" s="63"/>
      <c r="B35" s="63"/>
      <c r="C35" s="63"/>
      <c r="D35" s="65"/>
      <c r="E35" s="66"/>
      <c r="F35" s="66"/>
      <c r="G35" s="66"/>
    </row>
    <row r="36" spans="1:7" ht="15">
      <c r="A36" s="63"/>
      <c r="B36" s="63"/>
      <c r="C36" s="63"/>
      <c r="D36" s="65"/>
      <c r="E36" s="66"/>
      <c r="F36" s="66"/>
      <c r="G36" s="66"/>
    </row>
    <row r="37" spans="1:7" ht="15">
      <c r="A37" s="63"/>
      <c r="B37" s="63"/>
      <c r="C37" s="63"/>
      <c r="D37" s="65"/>
      <c r="E37" s="66"/>
      <c r="F37" s="66"/>
      <c r="G37" s="66"/>
    </row>
    <row r="38" spans="1:7" ht="15">
      <c r="A38" s="63"/>
      <c r="B38" s="63"/>
      <c r="C38" s="63"/>
      <c r="D38" s="65"/>
      <c r="E38" s="66"/>
      <c r="F38" s="66"/>
      <c r="G38" s="66"/>
    </row>
    <row r="39" spans="1:7" ht="15">
      <c r="A39" s="63"/>
      <c r="B39" s="63"/>
      <c r="C39" s="63"/>
      <c r="D39" s="65"/>
      <c r="E39" s="66"/>
      <c r="F39" s="66"/>
      <c r="G39" s="66"/>
    </row>
    <row r="40" spans="1:7" ht="15">
      <c r="A40" s="63"/>
      <c r="B40" s="63"/>
      <c r="C40" s="63"/>
      <c r="D40" s="65"/>
      <c r="E40" s="66"/>
      <c r="F40" s="66"/>
      <c r="G40" s="66"/>
    </row>
    <row r="41" spans="1:7" ht="15">
      <c r="A41" s="63"/>
      <c r="B41" s="63"/>
      <c r="C41" s="63"/>
      <c r="D41" s="65"/>
      <c r="E41" s="66"/>
      <c r="F41" s="66"/>
      <c r="G41" s="66"/>
    </row>
    <row r="42" spans="1:7" ht="15">
      <c r="A42" s="63"/>
      <c r="B42" s="63"/>
      <c r="C42" s="63"/>
      <c r="D42" s="65"/>
      <c r="E42" s="66"/>
      <c r="F42" s="66"/>
      <c r="G42" s="66"/>
    </row>
    <row r="43" spans="1:7" ht="15">
      <c r="A43" s="63"/>
      <c r="B43" s="63"/>
      <c r="C43" s="63"/>
      <c r="D43" s="65"/>
      <c r="E43" s="66"/>
      <c r="F43" s="66"/>
      <c r="G43" s="66"/>
    </row>
    <row r="44" spans="1:7" ht="15">
      <c r="A44" s="63"/>
      <c r="B44" s="63"/>
      <c r="C44" s="63"/>
      <c r="D44" s="65"/>
      <c r="E44" s="66"/>
      <c r="F44" s="66"/>
      <c r="G44" s="66"/>
    </row>
    <row r="45" spans="1:7" ht="15">
      <c r="A45" s="63"/>
      <c r="B45" s="63"/>
      <c r="C45" s="63"/>
      <c r="D45" s="65"/>
      <c r="E45" s="66"/>
      <c r="F45" s="66"/>
      <c r="G45" s="66"/>
    </row>
    <row r="46" spans="1:7" ht="15">
      <c r="A46" s="63"/>
      <c r="B46" s="63"/>
      <c r="C46" s="63"/>
      <c r="D46" s="65"/>
      <c r="E46" s="66"/>
      <c r="F46" s="66"/>
      <c r="G46" s="66"/>
    </row>
    <row r="47" spans="1:7" ht="15">
      <c r="A47" s="63"/>
      <c r="B47" s="63"/>
      <c r="C47" s="86"/>
      <c r="D47" s="65"/>
      <c r="E47" s="66"/>
      <c r="F47" s="66"/>
      <c r="G47" s="87"/>
    </row>
    <row r="48" spans="1:7" ht="15">
      <c r="A48" s="63"/>
      <c r="B48" s="63"/>
      <c r="C48" s="63"/>
      <c r="D48" s="65"/>
      <c r="E48" s="66"/>
      <c r="F48" s="66"/>
      <c r="G48" s="66"/>
    </row>
    <row r="49" spans="1:7" ht="15">
      <c r="A49" s="332" t="s">
        <v>22</v>
      </c>
      <c r="B49" s="332"/>
      <c r="C49" s="332"/>
      <c r="D49" s="332"/>
      <c r="E49" s="332"/>
      <c r="F49" s="332"/>
      <c r="G49" s="332"/>
    </row>
    <row r="50" spans="1:7" ht="15">
      <c r="A50" s="63"/>
      <c r="B50" s="63"/>
      <c r="C50" s="64"/>
      <c r="D50" s="64"/>
      <c r="E50" s="66"/>
      <c r="F50" s="66"/>
      <c r="G50" s="66"/>
    </row>
    <row r="51" spans="1:7" ht="15">
      <c r="A51" s="332" t="s">
        <v>23</v>
      </c>
      <c r="B51" s="332"/>
      <c r="C51" s="332"/>
      <c r="D51" s="332"/>
      <c r="E51" s="332"/>
      <c r="F51" s="332"/>
      <c r="G51" s="332"/>
    </row>
    <row r="52" spans="1:7" ht="15">
      <c r="A52" s="63"/>
      <c r="B52" s="63"/>
      <c r="C52" s="64"/>
      <c r="D52" s="65"/>
      <c r="E52" s="66"/>
      <c r="F52" s="66"/>
      <c r="G52" s="66"/>
    </row>
    <row r="53" spans="1:7" ht="15">
      <c r="A53" s="63"/>
      <c r="B53" s="63"/>
      <c r="C53" s="67" t="s">
        <v>24</v>
      </c>
      <c r="D53" s="65"/>
      <c r="E53" s="66"/>
      <c r="F53" s="66"/>
      <c r="G53" s="66"/>
    </row>
    <row r="54" spans="1:7" ht="15">
      <c r="A54" s="63"/>
      <c r="B54" s="63"/>
      <c r="C54" s="63"/>
      <c r="D54" s="65"/>
      <c r="E54" s="66"/>
      <c r="F54" s="66"/>
      <c r="G54" s="66"/>
    </row>
    <row r="55" spans="1:7" ht="25.5">
      <c r="A55" s="68" t="s">
        <v>69</v>
      </c>
      <c r="B55" s="68" t="s">
        <v>70</v>
      </c>
      <c r="C55" s="68" t="s">
        <v>4</v>
      </c>
      <c r="D55" s="68" t="s">
        <v>72</v>
      </c>
      <c r="E55" s="69" t="s">
        <v>146</v>
      </c>
      <c r="F55" s="69" t="s">
        <v>74</v>
      </c>
      <c r="G55" s="69" t="s">
        <v>73</v>
      </c>
    </row>
    <row r="56" spans="1:7" ht="15">
      <c r="A56" s="70" t="s">
        <v>5</v>
      </c>
      <c r="B56" s="70" t="s">
        <v>6</v>
      </c>
      <c r="C56" s="70" t="s">
        <v>7</v>
      </c>
      <c r="D56" s="70" t="s">
        <v>8</v>
      </c>
      <c r="E56" s="71" t="s">
        <v>9</v>
      </c>
      <c r="F56" s="71" t="s">
        <v>10</v>
      </c>
      <c r="G56" s="71" t="s">
        <v>11</v>
      </c>
    </row>
    <row r="57" spans="1:7" ht="24">
      <c r="A57" s="95">
        <v>1</v>
      </c>
      <c r="B57" s="95" t="s">
        <v>25</v>
      </c>
      <c r="C57" s="96" t="s">
        <v>85</v>
      </c>
      <c r="D57" s="95" t="s">
        <v>0</v>
      </c>
      <c r="E57" s="97">
        <v>300</v>
      </c>
      <c r="F57" s="97"/>
      <c r="G57" s="105">
        <f aca="true" t="shared" si="0" ref="G57:G71">E57*F57</f>
        <v>0</v>
      </c>
    </row>
    <row r="58" spans="1:7" ht="24">
      <c r="A58" s="76">
        <v>2</v>
      </c>
      <c r="B58" s="98" t="s">
        <v>26</v>
      </c>
      <c r="C58" s="88" t="s">
        <v>78</v>
      </c>
      <c r="D58" s="76" t="s">
        <v>0</v>
      </c>
      <c r="E58" s="79">
        <v>450</v>
      </c>
      <c r="F58" s="79"/>
      <c r="G58" s="103">
        <f t="shared" si="0"/>
        <v>0</v>
      </c>
    </row>
    <row r="59" spans="1:7" ht="24">
      <c r="A59" s="72">
        <v>3</v>
      </c>
      <c r="B59" s="98" t="s">
        <v>27</v>
      </c>
      <c r="C59" s="88" t="s">
        <v>79</v>
      </c>
      <c r="D59" s="76" t="s">
        <v>0</v>
      </c>
      <c r="E59" s="79">
        <v>450</v>
      </c>
      <c r="F59" s="79"/>
      <c r="G59" s="103">
        <f t="shared" si="0"/>
        <v>0</v>
      </c>
    </row>
    <row r="60" spans="1:7" ht="15">
      <c r="A60" s="76">
        <v>4</v>
      </c>
      <c r="B60" s="76" t="s">
        <v>28</v>
      </c>
      <c r="C60" s="88" t="s">
        <v>29</v>
      </c>
      <c r="D60" s="76" t="s">
        <v>105</v>
      </c>
      <c r="E60" s="102">
        <v>40</v>
      </c>
      <c r="F60" s="79"/>
      <c r="G60" s="103">
        <f t="shared" si="0"/>
        <v>0</v>
      </c>
    </row>
    <row r="61" spans="1:7" ht="15">
      <c r="A61" s="72">
        <v>5</v>
      </c>
      <c r="B61" s="89" t="s">
        <v>30</v>
      </c>
      <c r="C61" s="88" t="s">
        <v>80</v>
      </c>
      <c r="D61" s="76" t="s">
        <v>96</v>
      </c>
      <c r="E61" s="79">
        <v>8.5</v>
      </c>
      <c r="F61" s="79"/>
      <c r="G61" s="103">
        <f t="shared" si="0"/>
        <v>0</v>
      </c>
    </row>
    <row r="62" spans="1:7" ht="15">
      <c r="A62" s="76">
        <v>6</v>
      </c>
      <c r="B62" s="89" t="s">
        <v>31</v>
      </c>
      <c r="C62" s="88" t="s">
        <v>81</v>
      </c>
      <c r="D62" s="76" t="s">
        <v>96</v>
      </c>
      <c r="E62" s="79">
        <v>14</v>
      </c>
      <c r="F62" s="79"/>
      <c r="G62" s="103">
        <f t="shared" si="0"/>
        <v>0</v>
      </c>
    </row>
    <row r="63" spans="1:7" ht="15">
      <c r="A63" s="76">
        <v>7</v>
      </c>
      <c r="B63" s="89" t="s">
        <v>32</v>
      </c>
      <c r="C63" s="88" t="s">
        <v>82</v>
      </c>
      <c r="D63" s="89" t="s">
        <v>96</v>
      </c>
      <c r="E63" s="79">
        <v>1.5</v>
      </c>
      <c r="F63" s="79"/>
      <c r="G63" s="103">
        <f>E63*F63</f>
        <v>0</v>
      </c>
    </row>
    <row r="64" spans="1:7" ht="24">
      <c r="A64" s="72">
        <v>8</v>
      </c>
      <c r="B64" s="98" t="s">
        <v>33</v>
      </c>
      <c r="C64" s="88" t="s">
        <v>86</v>
      </c>
      <c r="D64" s="76" t="s">
        <v>105</v>
      </c>
      <c r="E64" s="79">
        <v>92</v>
      </c>
      <c r="F64" s="79"/>
      <c r="G64" s="103">
        <f t="shared" si="0"/>
        <v>0</v>
      </c>
    </row>
    <row r="65" spans="1:7" ht="24">
      <c r="A65" s="76">
        <v>9</v>
      </c>
      <c r="B65" s="98" t="s">
        <v>34</v>
      </c>
      <c r="C65" s="88" t="s">
        <v>87</v>
      </c>
      <c r="D65" s="76" t="s">
        <v>105</v>
      </c>
      <c r="E65" s="79">
        <v>87</v>
      </c>
      <c r="F65" s="79"/>
      <c r="G65" s="103">
        <f t="shared" si="0"/>
        <v>0</v>
      </c>
    </row>
    <row r="66" spans="1:7" ht="24">
      <c r="A66" s="72">
        <v>10</v>
      </c>
      <c r="B66" s="98" t="s">
        <v>35</v>
      </c>
      <c r="C66" s="88" t="s">
        <v>88</v>
      </c>
      <c r="D66" s="76" t="s">
        <v>105</v>
      </c>
      <c r="E66" s="79">
        <v>92</v>
      </c>
      <c r="F66" s="79"/>
      <c r="G66" s="103">
        <f t="shared" si="0"/>
        <v>0</v>
      </c>
    </row>
    <row r="67" spans="1:7" ht="15">
      <c r="A67" s="76">
        <v>11</v>
      </c>
      <c r="B67" s="98" t="s">
        <v>36</v>
      </c>
      <c r="C67" s="88" t="s">
        <v>89</v>
      </c>
      <c r="D67" s="76" t="s">
        <v>105</v>
      </c>
      <c r="E67" s="79">
        <v>87</v>
      </c>
      <c r="F67" s="79"/>
      <c r="G67" s="103">
        <f t="shared" si="0"/>
        <v>0</v>
      </c>
    </row>
    <row r="68" spans="1:7" ht="15">
      <c r="A68" s="72">
        <v>12</v>
      </c>
      <c r="B68" s="89" t="s">
        <v>37</v>
      </c>
      <c r="C68" s="88" t="s">
        <v>38</v>
      </c>
      <c r="D68" s="76" t="s">
        <v>96</v>
      </c>
      <c r="E68" s="79">
        <v>98</v>
      </c>
      <c r="F68" s="79"/>
      <c r="G68" s="103">
        <f t="shared" si="0"/>
        <v>0</v>
      </c>
    </row>
    <row r="69" spans="1:7" ht="15">
      <c r="A69" s="76">
        <v>13</v>
      </c>
      <c r="B69" s="89" t="s">
        <v>39</v>
      </c>
      <c r="C69" s="88" t="s">
        <v>40</v>
      </c>
      <c r="D69" s="76" t="s">
        <v>104</v>
      </c>
      <c r="E69" s="79">
        <v>25</v>
      </c>
      <c r="F69" s="79"/>
      <c r="G69" s="103">
        <f t="shared" si="0"/>
        <v>0</v>
      </c>
    </row>
    <row r="70" spans="1:7" ht="15">
      <c r="A70" s="72">
        <v>14</v>
      </c>
      <c r="B70" s="89" t="s">
        <v>41</v>
      </c>
      <c r="C70" s="88" t="s">
        <v>42</v>
      </c>
      <c r="D70" s="76" t="s">
        <v>0</v>
      </c>
      <c r="E70" s="79">
        <v>20</v>
      </c>
      <c r="F70" s="79"/>
      <c r="G70" s="103">
        <f t="shared" si="0"/>
        <v>0</v>
      </c>
    </row>
    <row r="71" spans="1:7" ht="24">
      <c r="A71" s="72">
        <v>15</v>
      </c>
      <c r="B71" s="89" t="s">
        <v>43</v>
      </c>
      <c r="C71" s="88" t="s">
        <v>90</v>
      </c>
      <c r="D71" s="76" t="s">
        <v>104</v>
      </c>
      <c r="E71" s="79">
        <v>10</v>
      </c>
      <c r="F71" s="79"/>
      <c r="G71" s="103">
        <f t="shared" si="0"/>
        <v>0</v>
      </c>
    </row>
    <row r="72" spans="1:7" ht="15">
      <c r="A72" s="333" t="s">
        <v>76</v>
      </c>
      <c r="B72" s="333"/>
      <c r="C72" s="333"/>
      <c r="D72" s="333"/>
      <c r="E72" s="333"/>
      <c r="F72" s="333"/>
      <c r="G72" s="106">
        <f>SUM(G57:G71)</f>
        <v>0</v>
      </c>
    </row>
    <row r="73" spans="1:7" ht="15">
      <c r="A73" s="334"/>
      <c r="B73" s="334"/>
      <c r="C73" s="334"/>
      <c r="D73" s="334"/>
      <c r="E73" s="334"/>
      <c r="F73" s="334"/>
      <c r="G73" s="90"/>
    </row>
    <row r="74" spans="1:7" ht="15">
      <c r="A74" s="63"/>
      <c r="B74" s="63"/>
      <c r="C74" s="86"/>
      <c r="D74" s="65"/>
      <c r="E74" s="66"/>
      <c r="F74" s="66"/>
      <c r="G74" s="87"/>
    </row>
    <row r="75" spans="1:7" ht="15">
      <c r="A75" s="65"/>
      <c r="B75" s="65"/>
      <c r="C75" s="63"/>
      <c r="D75" s="65"/>
      <c r="E75" s="66"/>
      <c r="F75" s="66"/>
      <c r="G75" s="66"/>
    </row>
    <row r="76" spans="1:7" ht="15">
      <c r="A76" s="332" t="s">
        <v>1</v>
      </c>
      <c r="B76" s="332"/>
      <c r="C76" s="332"/>
      <c r="D76" s="332"/>
      <c r="E76" s="332"/>
      <c r="F76" s="332"/>
      <c r="G76" s="332"/>
    </row>
    <row r="77" spans="1:7" ht="15">
      <c r="A77" s="63"/>
      <c r="B77" s="63"/>
      <c r="C77" s="64"/>
      <c r="D77" s="64"/>
      <c r="E77" s="66"/>
      <c r="F77" s="66"/>
      <c r="G77" s="66"/>
    </row>
    <row r="78" spans="1:7" ht="15">
      <c r="A78" s="332" t="s">
        <v>44</v>
      </c>
      <c r="B78" s="332"/>
      <c r="C78" s="332"/>
      <c r="D78" s="332"/>
      <c r="E78" s="332"/>
      <c r="F78" s="332"/>
      <c r="G78" s="332"/>
    </row>
    <row r="79" spans="1:7" ht="15">
      <c r="A79" s="63"/>
      <c r="B79" s="63"/>
      <c r="C79" s="64"/>
      <c r="D79" s="65"/>
      <c r="E79" s="66"/>
      <c r="F79" s="66"/>
      <c r="G79" s="66"/>
    </row>
    <row r="80" spans="1:7" ht="15">
      <c r="A80" s="63"/>
      <c r="B80" s="63"/>
      <c r="C80" s="67" t="s">
        <v>45</v>
      </c>
      <c r="D80" s="65"/>
      <c r="E80" s="66"/>
      <c r="F80" s="66"/>
      <c r="G80" s="66"/>
    </row>
    <row r="81" spans="1:7" ht="15">
      <c r="A81" s="63"/>
      <c r="B81" s="63"/>
      <c r="C81" s="63"/>
      <c r="D81" s="65"/>
      <c r="E81" s="66"/>
      <c r="F81" s="66"/>
      <c r="G81" s="66"/>
    </row>
    <row r="82" spans="1:7" ht="25.5">
      <c r="A82" s="68" t="s">
        <v>69</v>
      </c>
      <c r="B82" s="68" t="s">
        <v>70</v>
      </c>
      <c r="C82" s="68" t="s">
        <v>4</v>
      </c>
      <c r="D82" s="68" t="s">
        <v>72</v>
      </c>
      <c r="E82" s="69" t="s">
        <v>146</v>
      </c>
      <c r="F82" s="69" t="s">
        <v>74</v>
      </c>
      <c r="G82" s="69" t="s">
        <v>73</v>
      </c>
    </row>
    <row r="83" spans="1:7" ht="15">
      <c r="A83" s="70" t="s">
        <v>5</v>
      </c>
      <c r="B83" s="70" t="s">
        <v>6</v>
      </c>
      <c r="C83" s="70" t="s">
        <v>7</v>
      </c>
      <c r="D83" s="70" t="s">
        <v>8</v>
      </c>
      <c r="E83" s="71" t="s">
        <v>9</v>
      </c>
      <c r="F83" s="71" t="s">
        <v>10</v>
      </c>
      <c r="G83" s="71" t="s">
        <v>11</v>
      </c>
    </row>
    <row r="84" spans="1:7" ht="15">
      <c r="A84" s="91">
        <v>1</v>
      </c>
      <c r="B84" s="110" t="s">
        <v>46</v>
      </c>
      <c r="C84" s="88" t="s">
        <v>47</v>
      </c>
      <c r="D84" s="91" t="s">
        <v>83</v>
      </c>
      <c r="E84" s="92">
        <v>10</v>
      </c>
      <c r="F84" s="92"/>
      <c r="G84" s="103">
        <f aca="true" t="shared" si="1" ref="G84:G95">E84*F84</f>
        <v>0</v>
      </c>
    </row>
    <row r="85" spans="1:7" ht="15">
      <c r="A85" s="91">
        <v>2</v>
      </c>
      <c r="B85" s="110" t="s">
        <v>48</v>
      </c>
      <c r="C85" s="88" t="s">
        <v>49</v>
      </c>
      <c r="D85" s="91" t="s">
        <v>83</v>
      </c>
      <c r="E85" s="92">
        <v>10</v>
      </c>
      <c r="F85" s="92"/>
      <c r="G85" s="103">
        <f t="shared" si="1"/>
        <v>0</v>
      </c>
    </row>
    <row r="86" spans="1:7" ht="15">
      <c r="A86" s="91">
        <v>3</v>
      </c>
      <c r="B86" s="110" t="s">
        <v>50</v>
      </c>
      <c r="C86" s="88" t="s">
        <v>51</v>
      </c>
      <c r="D86" s="91" t="s">
        <v>83</v>
      </c>
      <c r="E86" s="92">
        <v>10</v>
      </c>
      <c r="F86" s="92"/>
      <c r="G86" s="103">
        <f t="shared" si="1"/>
        <v>0</v>
      </c>
    </row>
    <row r="87" spans="1:7" ht="15">
      <c r="A87" s="91">
        <v>4</v>
      </c>
      <c r="B87" s="110" t="s">
        <v>52</v>
      </c>
      <c r="C87" s="88" t="s">
        <v>53</v>
      </c>
      <c r="D87" s="91" t="s">
        <v>83</v>
      </c>
      <c r="E87" s="92">
        <v>10</v>
      </c>
      <c r="F87" s="92"/>
      <c r="G87" s="103">
        <f t="shared" si="1"/>
        <v>0</v>
      </c>
    </row>
    <row r="88" spans="1:7" ht="15">
      <c r="A88" s="91">
        <v>5</v>
      </c>
      <c r="B88" s="110" t="s">
        <v>54</v>
      </c>
      <c r="C88" s="88" t="s">
        <v>55</v>
      </c>
      <c r="D88" s="91" t="s">
        <v>83</v>
      </c>
      <c r="E88" s="92">
        <v>10</v>
      </c>
      <c r="F88" s="92"/>
      <c r="G88" s="103">
        <f t="shared" si="1"/>
        <v>0</v>
      </c>
    </row>
    <row r="89" spans="1:7" ht="15">
      <c r="A89" s="91">
        <v>6</v>
      </c>
      <c r="B89" s="110" t="s">
        <v>56</v>
      </c>
      <c r="C89" s="88" t="s">
        <v>57</v>
      </c>
      <c r="D89" s="91" t="s">
        <v>83</v>
      </c>
      <c r="E89" s="92">
        <v>10</v>
      </c>
      <c r="F89" s="92"/>
      <c r="G89" s="103">
        <f t="shared" si="1"/>
        <v>0</v>
      </c>
    </row>
    <row r="90" spans="1:7" ht="15">
      <c r="A90" s="91">
        <v>8</v>
      </c>
      <c r="B90" s="110" t="s">
        <v>58</v>
      </c>
      <c r="C90" s="88" t="s">
        <v>59</v>
      </c>
      <c r="D90" s="91" t="s">
        <v>83</v>
      </c>
      <c r="E90" s="92">
        <v>10</v>
      </c>
      <c r="F90" s="92"/>
      <c r="G90" s="103">
        <f t="shared" si="1"/>
        <v>0</v>
      </c>
    </row>
    <row r="91" spans="1:7" ht="15">
      <c r="A91" s="91">
        <v>9</v>
      </c>
      <c r="B91" s="110" t="s">
        <v>60</v>
      </c>
      <c r="C91" s="88" t="s">
        <v>61</v>
      </c>
      <c r="D91" s="91" t="s">
        <v>83</v>
      </c>
      <c r="E91" s="92">
        <v>10</v>
      </c>
      <c r="F91" s="92"/>
      <c r="G91" s="103">
        <f t="shared" si="1"/>
        <v>0</v>
      </c>
    </row>
    <row r="92" spans="1:7" ht="15">
      <c r="A92" s="91">
        <v>11</v>
      </c>
      <c r="B92" s="110" t="s">
        <v>62</v>
      </c>
      <c r="C92" s="88" t="s">
        <v>63</v>
      </c>
      <c r="D92" s="91" t="s">
        <v>83</v>
      </c>
      <c r="E92" s="92">
        <v>6</v>
      </c>
      <c r="F92" s="92"/>
      <c r="G92" s="103">
        <f t="shared" si="1"/>
        <v>0</v>
      </c>
    </row>
    <row r="93" spans="1:7" ht="15">
      <c r="A93" s="91">
        <v>12</v>
      </c>
      <c r="B93" s="110" t="s">
        <v>64</v>
      </c>
      <c r="C93" s="88" t="s">
        <v>84</v>
      </c>
      <c r="D93" s="91" t="s">
        <v>83</v>
      </c>
      <c r="E93" s="92">
        <v>10</v>
      </c>
      <c r="F93" s="92"/>
      <c r="G93" s="103">
        <f t="shared" si="1"/>
        <v>0</v>
      </c>
    </row>
    <row r="94" spans="1:7" ht="15">
      <c r="A94" s="91">
        <v>13</v>
      </c>
      <c r="B94" s="110" t="s">
        <v>65</v>
      </c>
      <c r="C94" s="88" t="s">
        <v>66</v>
      </c>
      <c r="D94" s="91" t="s">
        <v>83</v>
      </c>
      <c r="E94" s="92">
        <v>10</v>
      </c>
      <c r="F94" s="92"/>
      <c r="G94" s="103">
        <f t="shared" si="1"/>
        <v>0</v>
      </c>
    </row>
    <row r="95" spans="1:7" ht="15">
      <c r="A95" s="91">
        <v>14</v>
      </c>
      <c r="B95" s="110" t="s">
        <v>67</v>
      </c>
      <c r="C95" s="88" t="s">
        <v>68</v>
      </c>
      <c r="D95" s="91" t="s">
        <v>83</v>
      </c>
      <c r="E95" s="92">
        <v>10</v>
      </c>
      <c r="F95" s="92"/>
      <c r="G95" s="103">
        <f t="shared" si="1"/>
        <v>0</v>
      </c>
    </row>
    <row r="96" spans="1:7" ht="15">
      <c r="A96" s="337" t="s">
        <v>75</v>
      </c>
      <c r="B96" s="338"/>
      <c r="C96" s="338"/>
      <c r="D96" s="338"/>
      <c r="E96" s="338"/>
      <c r="F96" s="339"/>
      <c r="G96" s="104">
        <f>SUM(G84:G95)</f>
        <v>0</v>
      </c>
    </row>
    <row r="97" spans="1:7" ht="15">
      <c r="A97" s="93"/>
      <c r="B97" s="93"/>
      <c r="C97" s="94"/>
      <c r="D97" s="93"/>
      <c r="E97" s="90"/>
      <c r="F97" s="90"/>
      <c r="G97" s="90"/>
    </row>
    <row r="98" spans="1:7" ht="15">
      <c r="A98" s="93"/>
      <c r="B98" s="93"/>
      <c r="C98" s="94"/>
      <c r="D98" s="93"/>
      <c r="E98" s="90"/>
      <c r="F98" s="90"/>
      <c r="G98" s="90"/>
    </row>
    <row r="99" spans="1:7" ht="15">
      <c r="A99" s="93"/>
      <c r="B99" s="93"/>
      <c r="C99" s="94"/>
      <c r="D99" s="93"/>
      <c r="E99" s="90"/>
      <c r="F99" s="90"/>
      <c r="G99" s="90"/>
    </row>
    <row r="100" spans="1:7" ht="15">
      <c r="A100" s="93"/>
      <c r="B100" s="93"/>
      <c r="C100" s="94"/>
      <c r="D100" s="93"/>
      <c r="E100" s="90"/>
      <c r="F100" s="90"/>
      <c r="G100" s="90"/>
    </row>
    <row r="101" spans="1:7" ht="15">
      <c r="A101" s="93"/>
      <c r="B101" s="93"/>
      <c r="C101" s="94"/>
      <c r="D101" s="93"/>
      <c r="E101" s="90"/>
      <c r="F101" s="90"/>
      <c r="G101" s="90">
        <f>G96+G72+G22</f>
        <v>0</v>
      </c>
    </row>
  </sheetData>
  <sheetProtection/>
  <mergeCells count="13">
    <mergeCell ref="A96:F96"/>
    <mergeCell ref="A9:G9"/>
    <mergeCell ref="A11:G11"/>
    <mergeCell ref="A49:G49"/>
    <mergeCell ref="A51:G51"/>
    <mergeCell ref="A76:G76"/>
    <mergeCell ref="A78:G78"/>
    <mergeCell ref="A72:F72"/>
    <mergeCell ref="A73:F73"/>
    <mergeCell ref="A1:B1"/>
    <mergeCell ref="F1:G1"/>
    <mergeCell ref="F3:G3"/>
    <mergeCell ref="A22:F22"/>
  </mergeCells>
  <printOptions horizontalCentered="1"/>
  <pageMargins left="0" right="0" top="0.35433070866141736" bottom="0.3937007874015748" header="0.1968503937007874" footer="0.1968503937007874"/>
  <pageSetup horizontalDpi="600" verticalDpi="600" orientation="portrait" paperSize="9" r:id="rId2"/>
  <headerFooter>
    <oddFooter>&amp;L&amp;8BROJ PROJEKTA: 201/10
&amp;C&amp;8DATUM: travanj 2012.
&amp;R&amp;8LIST/ LISTOVA:&amp;P+1/&amp;N+1
10. TROŠKOVNIK RADOVA
</oddFooter>
  </headerFooter>
  <rowBreaks count="2" manualBreakCount="2">
    <brk id="44" max="6" man="1"/>
    <brk id="74" max="6" man="1"/>
  </rowBreaks>
  <drawing r:id="rId1"/>
</worksheet>
</file>

<file path=xl/worksheets/sheet4.xml><?xml version="1.0" encoding="utf-8"?>
<worksheet xmlns="http://schemas.openxmlformats.org/spreadsheetml/2006/main" xmlns:r="http://schemas.openxmlformats.org/officeDocument/2006/relationships">
  <dimension ref="A1:D25"/>
  <sheetViews>
    <sheetView showZeros="0" zoomScalePageLayoutView="0" workbookViewId="0" topLeftCell="A1">
      <selection activeCell="B25" sqref="B25"/>
    </sheetView>
  </sheetViews>
  <sheetFormatPr defaultColWidth="8.796875" defaultRowHeight="15"/>
  <cols>
    <col min="2" max="2" width="36.296875" style="0" customWidth="1"/>
    <col min="3" max="3" width="15.19921875" style="0" customWidth="1"/>
  </cols>
  <sheetData>
    <row r="1" ht="15.75">
      <c r="A1" s="316" t="s">
        <v>284</v>
      </c>
    </row>
    <row r="2" ht="15.75">
      <c r="A2" s="316"/>
    </row>
    <row r="3" ht="15" customHeight="1"/>
    <row r="5" ht="24" customHeight="1">
      <c r="A5" s="318" t="s">
        <v>285</v>
      </c>
    </row>
    <row r="8" spans="1:3" ht="51" customHeight="1">
      <c r="A8" s="315" t="s">
        <v>127</v>
      </c>
      <c r="B8" s="313" t="s">
        <v>280</v>
      </c>
      <c r="C8" s="317">
        <f>'Ulica 1'!G175</f>
        <v>0</v>
      </c>
    </row>
    <row r="9" spans="1:3" ht="51" customHeight="1">
      <c r="A9" s="315" t="s">
        <v>128</v>
      </c>
      <c r="B9" s="313" t="s">
        <v>280</v>
      </c>
      <c r="C9" s="317">
        <f>'Ulica 2'!G176</f>
        <v>0</v>
      </c>
    </row>
    <row r="10" spans="1:4" s="314" customFormat="1" ht="19.5" customHeight="1">
      <c r="A10" s="319"/>
      <c r="B10" s="320" t="s">
        <v>281</v>
      </c>
      <c r="C10" s="321">
        <f>SUM(C8:C9)</f>
        <v>0</v>
      </c>
      <c r="D10" s="322"/>
    </row>
    <row r="11" spans="1:3" s="314" customFormat="1" ht="19.5" customHeight="1">
      <c r="A11" s="319"/>
      <c r="B11" s="320" t="s">
        <v>283</v>
      </c>
      <c r="C11" s="321">
        <f>C10*0.25</f>
        <v>0</v>
      </c>
    </row>
    <row r="12" spans="1:3" s="314" customFormat="1" ht="19.5" customHeight="1" thickBot="1">
      <c r="A12" s="323"/>
      <c r="B12" s="324" t="s">
        <v>282</v>
      </c>
      <c r="C12" s="325">
        <f>C10+C11</f>
        <v>0</v>
      </c>
    </row>
    <row r="13" ht="15.75" thickTop="1"/>
    <row r="16" spans="1:4" ht="15">
      <c r="A16" s="300" t="s">
        <v>275</v>
      </c>
      <c r="B16" s="300"/>
      <c r="C16" s="300"/>
      <c r="D16" s="300"/>
    </row>
    <row r="17" spans="1:4" ht="15">
      <c r="A17" s="300"/>
      <c r="B17" s="300"/>
      <c r="C17" s="300"/>
      <c r="D17" s="300"/>
    </row>
    <row r="18" spans="1:4" ht="15">
      <c r="A18" s="300"/>
      <c r="B18" s="300"/>
      <c r="C18" s="300"/>
      <c r="D18" s="300"/>
    </row>
    <row r="19" spans="1:4" ht="15">
      <c r="A19" s="300"/>
      <c r="B19" s="300"/>
      <c r="C19" s="300"/>
      <c r="D19" s="300"/>
    </row>
    <row r="20" spans="1:4" ht="15">
      <c r="A20" s="300"/>
      <c r="B20" s="300"/>
      <c r="C20" s="326" t="s">
        <v>276</v>
      </c>
      <c r="D20" s="300"/>
    </row>
    <row r="21" spans="1:4" ht="15">
      <c r="A21" s="300"/>
      <c r="B21" s="300"/>
      <c r="C21" s="327"/>
      <c r="D21" s="300"/>
    </row>
    <row r="22" spans="1:4" ht="15">
      <c r="A22" s="300"/>
      <c r="B22" s="300"/>
      <c r="C22" s="327"/>
      <c r="D22" s="300"/>
    </row>
    <row r="23" spans="1:4" ht="15">
      <c r="A23" s="300"/>
      <c r="B23" s="300"/>
      <c r="C23" s="327"/>
      <c r="D23" s="300"/>
    </row>
    <row r="24" spans="1:4" ht="15">
      <c r="A24" s="300"/>
      <c r="B24" s="300"/>
      <c r="C24" s="327"/>
      <c r="D24" s="300"/>
    </row>
    <row r="25" spans="1:4" ht="15">
      <c r="A25" s="300"/>
      <c r="B25" s="300"/>
      <c r="C25" s="300"/>
      <c r="D25" s="300"/>
    </row>
  </sheetData>
  <sheetProtection password="DF3A"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mr.sc. Josip Bošnjak, dipl.ing.građ.</Manager>
  <Company>Rencon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Rehabilitation of the national roads project 2006</dc:title>
  <dc:subject>D29</dc:subject>
  <dc:creator>BOJAN GORSKI, dipl.ing.građ.</dc:creator>
  <cp:keywords/>
  <dc:description/>
  <cp:lastModifiedBy>Karmen Meić</cp:lastModifiedBy>
  <cp:lastPrinted>2018-10-10T11:12:07Z</cp:lastPrinted>
  <dcterms:created xsi:type="dcterms:W3CDTF">1997-05-14T10:58:24Z</dcterms:created>
  <dcterms:modified xsi:type="dcterms:W3CDTF">2018-10-16T09:04:09Z</dcterms:modified>
  <cp:category/>
  <cp:version/>
  <cp:contentType/>
  <cp:contentStatus/>
</cp:coreProperties>
</file>