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345" windowHeight="2655" tabRatio="516" activeTab="0"/>
  </bookViews>
  <sheets>
    <sheet name="TROŠKOVNIK_cijene" sheetId="1" r:id="rId1"/>
    <sheet name="TABLICE_DNEVNIH_RADOVA" sheetId="2" state="hidden" r:id="rId2"/>
  </sheets>
  <definedNames>
    <definedName name="_Toc532263130" localSheetId="0">'TROŠKOVNIK_cijene'!#REF!</definedName>
    <definedName name="_Toc532263132" localSheetId="0">'TROŠKOVNIK_cijene'!#REF!</definedName>
    <definedName name="_Toc532286383" localSheetId="0">'TROŠKOVNIK_cijene'!#REF!</definedName>
    <definedName name="_Toc532286385" localSheetId="0">'TROŠKOVNIK_cijene'!#REF!</definedName>
    <definedName name="_xlnm.Print_Titles" localSheetId="1">'TABLICE_DNEVNIH_RADOVA'!$1:$3</definedName>
    <definedName name="_xlnm.Print_Titles" localSheetId="0">'TROŠKOVNIK_cijene'!$1:$5</definedName>
    <definedName name="_xlnm.Print_Area" localSheetId="1">'TABLICE_DNEVNIH_RADOVA'!$A$1:$G$99</definedName>
    <definedName name="_xlnm.Print_Area" localSheetId="0">'TROŠKOVNIK_cijene'!$A$1:$G$130</definedName>
  </definedNames>
  <calcPr fullCalcOnLoad="1"/>
</workbook>
</file>

<file path=xl/sharedStrings.xml><?xml version="1.0" encoding="utf-8"?>
<sst xmlns="http://schemas.openxmlformats.org/spreadsheetml/2006/main" count="287" uniqueCount="205">
  <si>
    <t>kg</t>
  </si>
  <si>
    <t>OSTALI RADOVI</t>
  </si>
  <si>
    <t>TABLICE DNEVNIH RADOVA</t>
  </si>
  <si>
    <t>TABLICA 1</t>
  </si>
  <si>
    <t>Radna snaga</t>
  </si>
  <si>
    <t>Opis</t>
  </si>
  <si>
    <t>(0)</t>
  </si>
  <si>
    <t>(1)</t>
  </si>
  <si>
    <t>(2)</t>
  </si>
  <si>
    <t>(3)</t>
  </si>
  <si>
    <t>(4)</t>
  </si>
  <si>
    <t>(5)</t>
  </si>
  <si>
    <t>(6)</t>
  </si>
  <si>
    <t>D100</t>
  </si>
  <si>
    <t>Predradnik</t>
  </si>
  <si>
    <t>D101</t>
  </si>
  <si>
    <t>Poslovođa</t>
  </si>
  <si>
    <t>D102</t>
  </si>
  <si>
    <t xml:space="preserve">Nekvalificirani radnik     </t>
  </si>
  <si>
    <t>D103</t>
  </si>
  <si>
    <t>Kvalificirani radnik</t>
  </si>
  <si>
    <t>D104</t>
  </si>
  <si>
    <t>Visokokvalificirani radnik</t>
  </si>
  <si>
    <t>TABLICA DNEVNIH RADOVA</t>
  </si>
  <si>
    <t>TABLICA 2</t>
  </si>
  <si>
    <t>Materijali</t>
  </si>
  <si>
    <t>D201</t>
  </si>
  <si>
    <t>D202</t>
  </si>
  <si>
    <t>D203</t>
  </si>
  <si>
    <t>D204</t>
  </si>
  <si>
    <t xml:space="preserve">Oplata u rinfuzi - šperploča  </t>
  </si>
  <si>
    <t>D205</t>
  </si>
  <si>
    <t>D206</t>
  </si>
  <si>
    <t>D208</t>
  </si>
  <si>
    <t>D209</t>
  </si>
  <si>
    <t>D210</t>
  </si>
  <si>
    <t>D211</t>
  </si>
  <si>
    <t>D212</t>
  </si>
  <si>
    <t>D213</t>
  </si>
  <si>
    <t>Tampon (0-63mm)</t>
  </si>
  <si>
    <t>D216</t>
  </si>
  <si>
    <t>Rubnjak 15/25 cm</t>
  </si>
  <si>
    <t>D217</t>
  </si>
  <si>
    <t>Boja za signalizaciju</t>
  </si>
  <si>
    <t>D219</t>
  </si>
  <si>
    <t>TABLICA 3</t>
  </si>
  <si>
    <t>Postrojenje</t>
  </si>
  <si>
    <t>D301</t>
  </si>
  <si>
    <t>Finišer za asfaltni kolnik</t>
  </si>
  <si>
    <t>D302</t>
  </si>
  <si>
    <t>Asfaltni valjak 10 – 12 t</t>
  </si>
  <si>
    <t>D303</t>
  </si>
  <si>
    <t>Asfaltni valjak 15 – 20 t</t>
  </si>
  <si>
    <t>D304</t>
  </si>
  <si>
    <t>Vibracijski valjak 10 – 12 t</t>
  </si>
  <si>
    <t>D305</t>
  </si>
  <si>
    <t>Vibracijsko postrojenje</t>
  </si>
  <si>
    <t>D306</t>
  </si>
  <si>
    <t>Grejder</t>
  </si>
  <si>
    <t>D309</t>
  </si>
  <si>
    <t>Bager</t>
  </si>
  <si>
    <t>D310</t>
  </si>
  <si>
    <t>Kombinirka</t>
  </si>
  <si>
    <t>D312</t>
  </si>
  <si>
    <t>Miješalica za beton 6 m3</t>
  </si>
  <si>
    <t>D313</t>
  </si>
  <si>
    <t>D314</t>
  </si>
  <si>
    <t>Kamion  5-7 tona</t>
  </si>
  <si>
    <t>D317</t>
  </si>
  <si>
    <t>Automješalica</t>
  </si>
  <si>
    <t>Redni broj,</t>
  </si>
  <si>
    <t>Broj stavke</t>
  </si>
  <si>
    <t xml:space="preserve">Jed. cijena </t>
  </si>
  <si>
    <t>Jed. mjera</t>
  </si>
  <si>
    <t xml:space="preserve">Ukupno </t>
  </si>
  <si>
    <t>Jed. cijena</t>
  </si>
  <si>
    <t>Ukupni iznos za prijenos u troškovnik 10 - Opće stavke , stavka 10.7.</t>
  </si>
  <si>
    <t>Ukupni iznos za prijenos u troškovnik 10 - Opće stavke , stavka 10.6.</t>
  </si>
  <si>
    <t>Ukupni iznos za prijenos u troškovnik 10 - Opće stavke , stavka 10.5.</t>
  </si>
  <si>
    <t>Rebrasta armatura RA B500B</t>
  </si>
  <si>
    <t xml:space="preserve">Mrežasta armatura MAG B500B  </t>
  </si>
  <si>
    <t xml:space="preserve">Beton C 16/20 </t>
  </si>
  <si>
    <t xml:space="preserve">Beton C 25/30 </t>
  </si>
  <si>
    <t xml:space="preserve">Beton C 35/45 </t>
  </si>
  <si>
    <t>sati</t>
  </si>
  <si>
    <t>Cisterna za vodu 3 m3</t>
  </si>
  <si>
    <t xml:space="preserve">Cement, Portland ili ekvivalent  </t>
  </si>
  <si>
    <t>Asfaltbeton AC 32 base 50/70</t>
  </si>
  <si>
    <t>Asfaltbeton AC 22 base 50/70</t>
  </si>
  <si>
    <t>Asfaltbeton AC 11 surf PmB 45/80-65</t>
  </si>
  <si>
    <t>Asfaltbeton AC 11 surf 50/70</t>
  </si>
  <si>
    <t>Odvodna cijev promjera 200 mm</t>
  </si>
  <si>
    <t>NOSIVI SLOJEVI OD ZRNATOG  KAMENOG MATERIJALA</t>
  </si>
  <si>
    <t>ZEMLJANI RADOVI</t>
  </si>
  <si>
    <t>PRIPREMNI RADOVI</t>
  </si>
  <si>
    <t>2-02</t>
  </si>
  <si>
    <t>Ukupno  1. - PRIPREMNI RADOVI  (Kn):</t>
  </si>
  <si>
    <t>m3</t>
  </si>
  <si>
    <t>1.)</t>
  </si>
  <si>
    <t>2.)</t>
  </si>
  <si>
    <t>Izrada nosivog sloja od mehanički stabiliziranog drobljenog kamenog materijala. Ovaj sloj ugrađuje se na mjestima proširenja kolnika. Rad obuhvaća dobavu i ugradnju kamenog materijala veličine zrna 0-63 mm. Zahtjevi kvalitete su: stupanj zbijenosti Sz=100%, Ms=100 MN/m2, ukoliko nije drugačije navedeno.</t>
  </si>
  <si>
    <t>KOLNIČKA KONSTRUKCIJA</t>
  </si>
  <si>
    <t>Obračun radova:</t>
  </si>
  <si>
    <t>m</t>
  </si>
  <si>
    <t>OPIS RADA</t>
  </si>
  <si>
    <t>kom</t>
  </si>
  <si>
    <t>m'</t>
  </si>
  <si>
    <t>m2</t>
  </si>
  <si>
    <t>5-01</t>
  </si>
  <si>
    <t>Po kubičnom metru iskopanog materijala mjereno u sraslom stanju.</t>
  </si>
  <si>
    <t>ŠIROKI ISKOP</t>
  </si>
  <si>
    <t>2-02.3</t>
  </si>
  <si>
    <t>Ukupno 2. - ZEMLJANI RADOVI (kn):</t>
  </si>
  <si>
    <t>O.T.U.</t>
  </si>
  <si>
    <t>Red. br.</t>
  </si>
  <si>
    <t xml:space="preserve"> Jed.mj.</t>
  </si>
  <si>
    <t xml:space="preserve"> Jed.cij.</t>
  </si>
  <si>
    <t>Ukupno</t>
  </si>
  <si>
    <t>A.   Radovi iskolčenja  trase i objekata (sva geodetska mjerenja kojima se podaci iz projekata prenose na teren, iskolčenje objekata, profiliranje, obnavljanje i održavanje iskolčenih oznaka na terenu za sve vrijeme građenja, odnosno do predaje građevine Naručitelju) i izrada projekta izvedenog stanja moraju biti uključene u  jedinične cijene stavaka troškovnika i neće se posebno obračunavati.</t>
  </si>
  <si>
    <t>Iskop u materijalu kategorije ''C''</t>
  </si>
  <si>
    <t>SVEUKUPNO:</t>
  </si>
  <si>
    <t>UKUPNO:</t>
  </si>
  <si>
    <t>1.1.</t>
  </si>
  <si>
    <t>1.2.</t>
  </si>
  <si>
    <t>2.2.</t>
  </si>
  <si>
    <t>D.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</si>
  <si>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E.   Izvođač  je dužan održavati gradilište za vrijeme izvođenja radova (održavanje zelenila, vertikalne i horizontalne signalizacije i sve ostalo potrebno za sigurno odvijanje prometa).</t>
  </si>
  <si>
    <t>IZRADA POSTELJICE OD MIJEŠANIH MATERIJALA</t>
  </si>
  <si>
    <t>2.3.</t>
  </si>
  <si>
    <t>4.)</t>
  </si>
  <si>
    <t>Ukupno 4. - KOLNIČKA KONSTRUKCIJA  (Kn):</t>
  </si>
  <si>
    <t>1.</t>
  </si>
  <si>
    <t>2.</t>
  </si>
  <si>
    <t>3.</t>
  </si>
  <si>
    <t>4.</t>
  </si>
  <si>
    <t>NAPOMENA:</t>
  </si>
  <si>
    <t>Projektant:</t>
  </si>
  <si>
    <t>Bojan Gorski, dipl. ing. građ.</t>
  </si>
  <si>
    <t>B.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</si>
  <si>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GRAĐEVINA:</t>
  </si>
  <si>
    <t>PROJEKTANT:</t>
  </si>
  <si>
    <t>IZVANREDNO ODRŽAVANJE DRŽAVNE CESTE D2 U NASELJU BOROVLJANI</t>
  </si>
  <si>
    <t xml:space="preserve"> TROŠKOVNIK RADOVA </t>
  </si>
  <si>
    <t>1-03.5.</t>
  </si>
  <si>
    <t>LOKACIJA I ZAŠTITA KOMUNALNIH I OSTALIH PRIKLJUČAKA</t>
  </si>
  <si>
    <t>2-10</t>
  </si>
  <si>
    <t>IZRADA POSTELJICE</t>
  </si>
  <si>
    <t>Ovaj rad obuhvaća uređenje posteljice u  usjecima, nasipima i zasjecima, tj. grubo i fino planiranje materijala, sve ostale potrebne radove prema O.T.U. te nabijanje do tražene zbijenosti. Posteljicu treba izraditi prema kotama iz projekta.</t>
  </si>
  <si>
    <t>2-10.2</t>
  </si>
  <si>
    <t>Rad obuhvaća strojno grubo i fino planiranje, eventualnu sanaciju pojedinih površina slabije kakvoće boljim materijalom, eventualno potrebno prosušivanje i vlaženje materijala i zbijanje. Zbijanje posteljice u zemljanim materijalima treba izvršiti tako, da se postigne stupanj zbijenosti u odnosu na standardni Proctor-ov postupak Sz&gt;=100%, odnosno modul stišljivosti Ms&gt;=35 MN/m2</t>
  </si>
  <si>
    <t>F.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</si>
  <si>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PDV 25%:</t>
  </si>
  <si>
    <t>C.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otpadu (NN 178/04, 111/06, 60/08, 87/09).</t>
  </si>
  <si>
    <t>Rad se mjeri u kubičnim metrima za svaku debljinu sloja, uključivo sav potreban rad, materijal i prijevoz za potpuno dovršenje.</t>
  </si>
  <si>
    <t>Količina</t>
  </si>
  <si>
    <t>PROJEKTANTSKI NADZOR</t>
  </si>
  <si>
    <t>Projektantski i stručni nadzor nad izvođenjem i usklađenost izvedenog stanja s projektnom dokumentacijom. U cijenu stavke uključeni su troškovi prijevoza na gradilište, kao i pripadajuće dnevnice. Cijena nadzora mora biti u skladu sa proračunskim troškovima gradnje prema tabeli postotka za nadzor, a sve u skladu s cijenama usluga Hrvatske komore arhitekata i inženjera u graditeljstvu.</t>
  </si>
  <si>
    <t>1-02</t>
  </si>
  <si>
    <t>GEODETSKI RADOVI</t>
  </si>
  <si>
    <t>1-02.1</t>
  </si>
  <si>
    <t>ISKOLČENJE TRASE I OBJEKATA</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</si>
  <si>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</si>
  <si>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 xml:space="preserve"> REKAPITULACIJA</t>
  </si>
  <si>
    <t>Ukupno 7. -OSTALI RADOVI ( kn ) :</t>
  </si>
  <si>
    <t>Sastavio:</t>
  </si>
  <si>
    <t>1.2.1.</t>
  </si>
  <si>
    <t>2.1.</t>
  </si>
  <si>
    <t xml:space="preserve">Iskopi na trasi koji su predviđeni projektom: iskopi u trasi za ugradnju nove kolničke konstrukcije, iskopi kod devijacija cesta i prilaznih putova, kao i iskopi pri gradnji objekata. Iskop se obavlja prema visinskim kotama iz projekta te propisanim nagibima kosina.
Rad uključuje utovar iskopanog materijala u prijevozna sredstva, prijevoz do deponije, deponiranje, te uređenje deponije. Mjesto deponije dužan je osigurati Izvođač radova. </t>
  </si>
  <si>
    <t>Po četvornom metru stvarno izvedene posteljice kolnika</t>
  </si>
  <si>
    <t>2-01</t>
  </si>
  <si>
    <t>ISKOP HUMUSA</t>
  </si>
  <si>
    <t>Po kubičnom metru iskopanog humusa, mjereno u sraslom stanju.</t>
  </si>
  <si>
    <t>2.4.</t>
  </si>
  <si>
    <t>2-09.2</t>
  </si>
  <si>
    <t>IZRADA NASIPA OD MIJEŠANIH MATERIJALA</t>
  </si>
  <si>
    <t>2-08</t>
  </si>
  <si>
    <t>UREĐENJE TEMELJNOG TLA</t>
  </si>
  <si>
    <t>2-08.1</t>
  </si>
  <si>
    <t>UREĐENJE TEMELJNOG TLA MEHANIČKIM ZBIJANJEM</t>
  </si>
  <si>
    <t>Zbijanje temeljnog tla u zemljanim materijalima odgovarajućim sredstvima za zbijanje sa traženim stupnjem zbijenosti u odnosu na standardni Proctor-ov postupak Sz≥97%, odnosno modul stišljivosti Ms≥20MN/m2.</t>
  </si>
  <si>
    <t>Rad se mjeri i obračunava po kvadratnom metru stvarno uređenog temeljnog tla.</t>
  </si>
  <si>
    <t>Izrada donjeg nosivog sloja od kamenog materijala, debljine 45 cm 
( nova kolnička konstrukcija)</t>
  </si>
  <si>
    <t>GLAVNI PROJEKT</t>
  </si>
  <si>
    <t>Površinski iskop humusa u debljini sloja od 30 cm, prema kotama i podacima danim u projektu te utovar i prijevoz viška materijala na deponiju koju osigurava i uređuje Izvođač radova. U toku iskopa humusa treba voditi računa o tome da bude omogućena poprečna i uzdužna odvodnja. Površine na kojima je nakon iskopa humusa predviđena izrada nasipa, potrebno je odmah urediti i sabiti te izraditi prvi sloj nasipa.</t>
  </si>
  <si>
    <t>2.5.</t>
  </si>
  <si>
    <t>2.5.1.</t>
  </si>
  <si>
    <t>Lociranje komunalnih instalacija i priključaka od strane vlasnika instalacija.  Rad obuhvaća lociranje komunalnih instalacija i priključaka, koji su sastavni dio buduće prometnice ili koji tijekom gradnje prometnice mogu biti ugroženi. Lociranje komunalnih instalacija obavlja komunalno poduzeće, vlasnik instalacija. Izvođač radova dužan je zatražiti ponudu od komunalnog poduzeća za lokaciju komunalnih instalacija. Obračun je po m1 lociranih instalacija.</t>
  </si>
  <si>
    <t>1.3.</t>
  </si>
  <si>
    <t xml:space="preserve">Zaštita postojećih podzemnih instalacija. Radovi se obavljaju prema tehničkim uvjetima i uz stručni nadzor nadležne komunalne organizacije. Stavka obuhvaća iskop rova, zaštitu postojeće instalacije u rovu, zatrpavanje pijeskom, odnosno betonom u zoni kolničke konstrukcije, zatrpavanje rova materijalom za izradu tampona, osiguranje instalacije potrebnim utezima, te sve druge radnje, materijale, pribor i rad potreban za potpunu zaštitu instalacija prema zahtjevu nadležne organizacije od koje Izvođač treba ishoditi potrebne suglasnosti. Obračun po m1. </t>
  </si>
  <si>
    <t>1.2.2.</t>
  </si>
  <si>
    <t>U ovoj stavci obuhvaćena je dobava i doprema potrebne količine kamenog materijala iz pozajmišta, razastiranje te grubo planiranje materijala u nasipu prema dimenzijama i nagibima iz projekta, kao i zbijanje. Debljina nasipnog sloja mora biti u skladu s vrstom nasipnog materijala te uporabljenim građevinskim strojevima.  Modul stišljivosti mjeren kružnom pločom promjera 30cm  Ms&gt;40 MN/m2 odnosno Ms&gt;35 MN/m2, ovisno o sloju i konačnoj visini nasipa. Materijal "C" kategorije ugrađuje se u slojevima prema O.T.U. 2-09.1. Obračun po stvarno izvedenim količinama, mjereno u ugrađenom i zbijenom stanju.</t>
  </si>
  <si>
    <t>Po kubičnom metru stvarno izvedenog nasipa.</t>
  </si>
  <si>
    <t>Ručni iskop probnih šliceva, po 1,0 m3 iskopa po jednom probnom šlicu sa zatrpavanjem. Stavka uključuje sve potrebne radove materijale, pomoćna stredstva i transport za kompletnu izvedbu. Obračun po m3 izvedenom ručnom iskopu probnih šliceva</t>
  </si>
  <si>
    <t>1.4.</t>
  </si>
  <si>
    <t>Izmještanje postojećih vodovodnih zatvarača i oznake na novu lokaciju  sa demontažom te ponovnom montažom vodovodnog zatvarača sa svim potrebnim materijalom i radnjama za potpuno  dovršenje stavke.</t>
  </si>
  <si>
    <t>Goran Bajz bacc. ing. aedif</t>
  </si>
  <si>
    <t>Nasipavanje i uređivanje okolnog terena u makadamu</t>
  </si>
  <si>
    <r>
      <rPr>
        <b/>
        <sz val="8"/>
        <rFont val="Arial CE"/>
        <family val="0"/>
      </rPr>
      <t>NAPOMENA</t>
    </r>
    <r>
      <rPr>
        <sz val="8"/>
        <rFont val="Arial CE"/>
        <family val="0"/>
      </rPr>
      <t>: Ovim troškovnikom nije obuhvaćeno rješavanje imovinsko pravnih pitanja</t>
    </r>
  </si>
  <si>
    <t>3.)</t>
  </si>
  <si>
    <t>3.1.</t>
  </si>
  <si>
    <t>3.1.1.</t>
  </si>
  <si>
    <t>3.1.2.</t>
  </si>
  <si>
    <t>4.1.</t>
  </si>
  <si>
    <t>U Varaždinu, ožujak 2018. god.</t>
  </si>
  <si>
    <t>Izgradnja nove ulice u naselju Kučan Marof, spoj Varaždinske i Zelene ulice – DIONICA II 
(nastavak Ulice Matije Gupca) - prva etapa</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</si>
</sst>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HRK&quot;#,##0_);\(&quot;HRK&quot;#,##0\)"/>
    <numFmt numFmtId="165" formatCode="&quot;HRK&quot;#,##0_);[Red]\(&quot;HRK&quot;#,##0\)"/>
    <numFmt numFmtId="166" formatCode="&quot;HRK&quot;#,##0.00_);\(&quot;HRK&quot;#,##0.00\)"/>
    <numFmt numFmtId="167" formatCode="&quot;HRK&quot;#,##0.00_);[Red]\(&quot;HRK&quot;#,##0.00\)"/>
    <numFmt numFmtId="168" formatCode="_(&quot;HRK&quot;* #,##0_);_(&quot;HRK&quot;* \(#,##0\);_(&quot;HRK&quot;* &quot;-&quot;_);_(@_)"/>
    <numFmt numFmtId="169" formatCode="_(* #,##0_);_(* \(#,##0\);_(* &quot;-&quot;_);_(@_)"/>
    <numFmt numFmtId="170" formatCode="_(&quot;HRK&quot;* #,##0.00_);_(&quot;HRK&quot;* \(#,##0.00\);_(&quot;HRK&quot;* &quot;-&quot;??_);_(@_)"/>
    <numFmt numFmtId="171" formatCode="_(* #,##0.00_);_(* \(#,##0.00\);_(* &quot;-&quot;??_);_(@_)"/>
    <numFmt numFmtId="172" formatCode="_(&quot;$&quot;* #,##0_);_(&quot;$&quot;* \(#,##0\);_(&quot;$&quot;* &quot;-&quot;_);_(@_)"/>
    <numFmt numFmtId="173" formatCode="_(&quot;$&quot;* #,##0.00_);_(&quot;$&quot;* \(#,##0.00\);_(&quot;$&quot;* &quot;-&quot;??_);_(@_)"/>
    <numFmt numFmtId="174" formatCode="#"/>
    <numFmt numFmtId="175" formatCode="#,##0.00;#,##0.00;&quot;&quot;"/>
    <numFmt numFmtId="176" formatCode="#,##0.00;#,##0.00;#"/>
    <numFmt numFmtId="177" formatCode="0.0"/>
    <numFmt numFmtId="178" formatCode="#,##0.000;#,##0.000;&quot;&quot;"/>
    <numFmt numFmtId="179" formatCode="#,##0.0000;#,##0.0000;&quot;&quot;"/>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Red]#,##0.00"/>
    <numFmt numFmtId="186" formatCode="#,##0.0\ &quot;kn&quot;;\-#,##0.0\ &quot;kn&quot;"/>
    <numFmt numFmtId="187" formatCode="0.00_)"/>
    <numFmt numFmtId="188" formatCode="#,##0.00\ &quot;kn&quot;"/>
    <numFmt numFmtId="189" formatCode="_(&quot;kn&quot;* #,##0.00_);_(&quot;kn&quot;* \(#,##0.00\);_(&quot;kn&quot;* &quot;-&quot;??_);_(@_)"/>
    <numFmt numFmtId="190" formatCode="[$-41A]d\.\ mmmm\ yyyy"/>
    <numFmt numFmtId="191" formatCode="#,##0.000"/>
    <numFmt numFmtId="192" formatCode="&quot;Ro&quot;0"/>
    <numFmt numFmtId="193" formatCode="0\+000.00"/>
    <numFmt numFmtId="194" formatCode="0.000"/>
    <numFmt numFmtId="195" formatCode="#,##0.0"/>
    <numFmt numFmtId="196" formatCode="_-* #,##0\ _$_-;\-* #,##0\ _$_-;_-* &quot;-&quot;\ _$_-;_-@_-"/>
    <numFmt numFmtId="197" formatCode="_-* #,##0.00\ _$_-;\-* #,##0.00\ _$_-;_-* &quot;-&quot;??\ _$_-;_-@_-"/>
    <numFmt numFmtId="198" formatCode="@\ &quot;*&quot;"/>
  </numFmts>
  <fonts count="57">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HRHelvetica"/>
      <family val="0"/>
    </font>
    <font>
      <sz val="8"/>
      <name val="Arial CE"/>
      <family val="0"/>
    </font>
    <font>
      <sz val="7"/>
      <name val="Arial CE"/>
      <family val="0"/>
    </font>
    <font>
      <b/>
      <sz val="8"/>
      <name val="Arial CE"/>
      <family val="0"/>
    </font>
    <font>
      <sz val="10"/>
      <name val="Arial Narrow"/>
      <family val="2"/>
    </font>
    <font>
      <sz val="8"/>
      <name val="Arial"/>
      <family val="2"/>
    </font>
    <font>
      <b/>
      <sz val="8"/>
      <name val="Arial"/>
      <family val="2"/>
    </font>
    <font>
      <sz val="7"/>
      <name val="Arial"/>
      <family val="2"/>
    </font>
    <font>
      <b/>
      <sz val="7"/>
      <name val="Arial"/>
      <family val="2"/>
    </font>
    <font>
      <sz val="10"/>
      <name val="Arial"/>
      <family val="2"/>
    </font>
    <font>
      <b/>
      <sz val="10"/>
      <name val="Arial"/>
      <family val="2"/>
    </font>
    <font>
      <sz val="7"/>
      <name val="Swis721 Ex BT"/>
      <family val="2"/>
    </font>
    <font>
      <b/>
      <sz val="7"/>
      <name val="Swis721 Ex BT"/>
      <family val="2"/>
    </font>
    <font>
      <b/>
      <sz val="4"/>
      <name val="Arial"/>
      <family val="2"/>
    </font>
    <font>
      <sz val="8"/>
      <color indexed="8"/>
      <name val="Arial"/>
      <family val="2"/>
    </font>
    <font>
      <b/>
      <u val="single"/>
      <sz val="10"/>
      <name val="Arial"/>
      <family val="2"/>
    </font>
    <font>
      <sz val="9"/>
      <name val="Arial"/>
      <family val="2"/>
    </font>
    <font>
      <sz val="10"/>
      <color indexed="10"/>
      <name val="Arial"/>
      <family val="2"/>
    </font>
    <font>
      <b/>
      <sz val="10"/>
      <color indexed="10"/>
      <name val="Arial"/>
      <family val="2"/>
    </font>
    <font>
      <b/>
      <sz val="11"/>
      <name val="Arial"/>
      <family val="2"/>
    </font>
    <font>
      <sz val="11"/>
      <color indexed="8"/>
      <name val="Calibri"/>
      <family val="2"/>
    </font>
    <font>
      <b/>
      <sz val="10"/>
      <name val="Arial CE"/>
      <family val="0"/>
    </font>
    <font>
      <b/>
      <sz val="9"/>
      <name val="Arial"/>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8"/>
      <color indexed="8"/>
      <name val="Arial"/>
      <family val="0"/>
    </font>
    <font>
      <sz val="5"/>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sz val="11"/>
      <color rgb="FF9C0006"/>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medium"/>
      <right style="thin"/>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0" fillId="14" borderId="1" applyNumberFormat="0" applyFont="0" applyAlignment="0" applyProtection="0"/>
    <xf numFmtId="43" fontId="26" fillId="0" borderId="0" applyFont="0" applyFill="0" applyBorder="0" applyAlignment="0" applyProtection="0"/>
    <xf numFmtId="197" fontId="15" fillId="0" borderId="0" applyFont="0" applyFill="0" applyBorder="0" applyAlignment="0" applyProtection="0"/>
    <xf numFmtId="43" fontId="26" fillId="0" borderId="0" applyFont="0" applyFill="0" applyBorder="0" applyAlignment="0" applyProtection="0"/>
    <xf numFmtId="0" fontId="49" fillId="8" borderId="0" applyNumberFormat="0" applyBorder="0" applyAlignment="0" applyProtection="0"/>
    <xf numFmtId="0" fontId="4" fillId="0" borderId="0" applyNumberFormat="0" applyFill="0" applyBorder="0" applyAlignment="0" applyProtection="0"/>
    <xf numFmtId="0" fontId="48" fillId="15"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50" fillId="19" borderId="2" applyNumberFormat="0" applyAlignment="0" applyProtection="0"/>
    <xf numFmtId="0" fontId="32" fillId="19" borderId="3" applyNumberFormat="0" applyAlignment="0" applyProtection="0"/>
    <xf numFmtId="0" fontId="51" fillId="20"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198" fontId="21" fillId="21" borderId="7">
      <alignment horizontal="left" vertical="center"/>
      <protection/>
    </xf>
    <xf numFmtId="0" fontId="38"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47"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39" fillId="0" borderId="8" applyNumberFormat="0" applyFill="0" applyAlignment="0" applyProtection="0"/>
    <xf numFmtId="0" fontId="5" fillId="0" borderId="0" applyNumberFormat="0" applyFill="0" applyBorder="0" applyAlignment="0" applyProtection="0"/>
    <xf numFmtId="0" fontId="52" fillId="23" borderId="9" applyNumberFormat="0" applyAlignment="0" applyProtection="0"/>
    <xf numFmtId="0" fontId="11" fillId="11" borderId="0" applyNumberFormat="0" applyFon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196" fontId="16" fillId="24" borderId="11">
      <alignment vertical="center"/>
      <protection/>
    </xf>
    <xf numFmtId="0" fontId="56" fillId="25"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5">
    <xf numFmtId="0" fontId="0" fillId="0" borderId="0" xfId="0" applyAlignment="1">
      <alignment/>
    </xf>
    <xf numFmtId="0" fontId="8" fillId="0" borderId="0" xfId="0" applyFont="1" applyFill="1" applyAlignment="1">
      <alignment/>
    </xf>
    <xf numFmtId="0" fontId="7" fillId="0" borderId="0" xfId="0" applyFont="1" applyBorder="1" applyAlignment="1">
      <alignment/>
    </xf>
    <xf numFmtId="0" fontId="7" fillId="0" borderId="0" xfId="0" applyFont="1" applyAlignment="1">
      <alignment/>
    </xf>
    <xf numFmtId="0" fontId="9" fillId="5" borderId="0" xfId="0" applyFont="1" applyFill="1" applyBorder="1" applyAlignment="1">
      <alignment vertical="center"/>
    </xf>
    <xf numFmtId="0" fontId="7" fillId="0" borderId="0" xfId="0" applyFont="1" applyFill="1" applyBorder="1" applyAlignment="1">
      <alignment/>
    </xf>
    <xf numFmtId="0" fontId="7" fillId="11" borderId="0" xfId="0" applyFont="1" applyFill="1" applyBorder="1" applyAlignment="1">
      <alignment/>
    </xf>
    <xf numFmtId="0" fontId="9" fillId="5" borderId="0" xfId="0" applyFont="1" applyFill="1" applyAlignment="1">
      <alignment/>
    </xf>
    <xf numFmtId="0" fontId="9" fillId="0" borderId="0" xfId="0" applyFont="1" applyFill="1" applyBorder="1" applyAlignment="1">
      <alignment vertical="center"/>
    </xf>
    <xf numFmtId="0" fontId="7" fillId="0" borderId="0" xfId="0" applyFont="1" applyFill="1" applyAlignment="1">
      <alignment/>
    </xf>
    <xf numFmtId="0" fontId="9" fillId="0" borderId="0" xfId="0" applyFont="1" applyFill="1" applyAlignment="1">
      <alignment/>
    </xf>
    <xf numFmtId="4" fontId="11" fillId="0" borderId="0" xfId="0" applyNumberFormat="1" applyFont="1" applyFill="1" applyBorder="1" applyAlignment="1">
      <alignment horizontal="right"/>
    </xf>
    <xf numFmtId="49" fontId="7" fillId="0" borderId="0" xfId="0" applyNumberFormat="1" applyFont="1" applyFill="1" applyBorder="1" applyAlignment="1">
      <alignment horizontal="right" vertical="top"/>
    </xf>
    <xf numFmtId="49" fontId="11" fillId="0" borderId="0" xfId="0" applyNumberFormat="1" applyFont="1" applyFill="1" applyBorder="1" applyAlignment="1">
      <alignment horizontal="right" vertical="top"/>
    </xf>
    <xf numFmtId="0" fontId="7" fillId="0" borderId="0" xfId="0" applyFont="1" applyAlignment="1">
      <alignment horizontal="right"/>
    </xf>
    <xf numFmtId="4" fontId="11" fillId="0" borderId="0" xfId="0" applyNumberFormat="1" applyFont="1" applyFill="1" applyBorder="1" applyAlignment="1">
      <alignment/>
    </xf>
    <xf numFmtId="0" fontId="12"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4" fontId="14" fillId="5" borderId="13"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Alignment="1">
      <alignment/>
    </xf>
    <xf numFmtId="0" fontId="11" fillId="0" borderId="0" xfId="0" applyFont="1" applyAlignment="1">
      <alignment horizontal="center"/>
    </xf>
    <xf numFmtId="4" fontId="11" fillId="0" borderId="0" xfId="0" applyNumberFormat="1" applyFont="1" applyAlignment="1">
      <alignment horizontal="right"/>
    </xf>
    <xf numFmtId="4" fontId="11" fillId="0" borderId="0" xfId="0" applyNumberFormat="1" applyFont="1" applyAlignment="1">
      <alignment/>
    </xf>
    <xf numFmtId="49" fontId="11" fillId="0" borderId="0" xfId="0" applyNumberFormat="1" applyFont="1" applyFill="1" applyBorder="1" applyAlignment="1">
      <alignment horizontal="center" vertical="center"/>
    </xf>
    <xf numFmtId="0" fontId="11" fillId="0" borderId="0" xfId="0" applyFont="1" applyAlignment="1">
      <alignment vertical="center"/>
    </xf>
    <xf numFmtId="49" fontId="12" fillId="5"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applyAlignment="1">
      <alignment horizontal="right"/>
    </xf>
    <xf numFmtId="4" fontId="11" fillId="0" borderId="0" xfId="0" applyNumberFormat="1" applyFont="1" applyFill="1" applyBorder="1" applyAlignment="1">
      <alignment horizontal="center"/>
    </xf>
    <xf numFmtId="0" fontId="7" fillId="0" borderId="0" xfId="0" applyFont="1" applyFill="1" applyAlignment="1">
      <alignment vertical="center" wrapText="1"/>
    </xf>
    <xf numFmtId="4" fontId="11" fillId="0" borderId="0" xfId="0" applyNumberFormat="1" applyFont="1" applyAlignment="1">
      <alignment horizontal="center"/>
    </xf>
    <xf numFmtId="0" fontId="9" fillId="19" borderId="0" xfId="0" applyFont="1" applyFill="1" applyBorder="1" applyAlignment="1">
      <alignment horizontal="left" vertical="center" wrapText="1"/>
    </xf>
    <xf numFmtId="0" fontId="17" fillId="19" borderId="0" xfId="0" applyFont="1" applyFill="1" applyBorder="1" applyAlignment="1">
      <alignment horizontal="right" vertical="top"/>
    </xf>
    <xf numFmtId="0" fontId="11" fillId="0" borderId="0" xfId="0" applyFont="1" applyFill="1" applyBorder="1" applyAlignment="1">
      <alignment/>
    </xf>
    <xf numFmtId="49" fontId="11" fillId="19" borderId="0" xfId="0" applyNumberFormat="1" applyFont="1" applyFill="1" applyBorder="1" applyAlignment="1">
      <alignment horizontal="center" vertical="top"/>
    </xf>
    <xf numFmtId="0" fontId="19" fillId="0" borderId="0" xfId="0" applyFont="1" applyAlignment="1">
      <alignment vertical="top" wrapText="1"/>
    </xf>
    <xf numFmtId="0" fontId="7" fillId="19" borderId="0" xfId="0" applyFont="1" applyFill="1" applyBorder="1" applyAlignment="1">
      <alignment vertical="center" wrapText="1"/>
    </xf>
    <xf numFmtId="0" fontId="11" fillId="19" borderId="0" xfId="0" applyFont="1" applyFill="1" applyBorder="1" applyAlignment="1">
      <alignment vertical="top" wrapText="1"/>
    </xf>
    <xf numFmtId="0" fontId="17" fillId="0" borderId="0" xfId="0" applyFont="1" applyBorder="1" applyAlignment="1">
      <alignment horizontal="right"/>
    </xf>
    <xf numFmtId="0" fontId="17" fillId="19" borderId="0" xfId="0" applyFont="1" applyFill="1" applyBorder="1" applyAlignment="1">
      <alignment horizontal="right" vertical="center"/>
    </xf>
    <xf numFmtId="0" fontId="11" fillId="0" borderId="14" xfId="0" applyFont="1" applyFill="1" applyBorder="1" applyAlignment="1">
      <alignment/>
    </xf>
    <xf numFmtId="49" fontId="13" fillId="0" borderId="15" xfId="0" applyNumberFormat="1" applyFont="1" applyFill="1" applyBorder="1" applyAlignment="1">
      <alignment horizontal="center" vertical="center"/>
    </xf>
    <xf numFmtId="0" fontId="20" fillId="0" borderId="15" xfId="0" applyFont="1" applyBorder="1" applyAlignment="1">
      <alignment horizontal="left" readingOrder="2"/>
    </xf>
    <xf numFmtId="0" fontId="13" fillId="0" borderId="15" xfId="0" applyFont="1" applyFill="1" applyBorder="1" applyAlignment="1">
      <alignment horizontal="center" vertical="center"/>
    </xf>
    <xf numFmtId="4" fontId="13" fillId="0" borderId="15" xfId="0" applyNumberFormat="1" applyFont="1" applyFill="1" applyBorder="1" applyAlignment="1">
      <alignment horizontal="right" vertical="center"/>
    </xf>
    <xf numFmtId="4" fontId="13" fillId="0" borderId="15" xfId="0" applyNumberFormat="1" applyFont="1" applyFill="1" applyBorder="1" applyAlignment="1">
      <alignment horizontal="right"/>
    </xf>
    <xf numFmtId="4" fontId="13" fillId="0" borderId="15" xfId="0" applyNumberFormat="1" applyFont="1" applyFill="1" applyBorder="1" applyAlignment="1">
      <alignment/>
    </xf>
    <xf numFmtId="175" fontId="11" fillId="0" borderId="0" xfId="0" applyNumberFormat="1" applyFont="1" applyFill="1" applyBorder="1" applyAlignment="1">
      <alignment horizontal="right"/>
    </xf>
    <xf numFmtId="0" fontId="11" fillId="19" borderId="0" xfId="0" applyFont="1" applyFill="1" applyBorder="1" applyAlignment="1">
      <alignment horizontal="right" vertical="top" wrapText="1"/>
    </xf>
    <xf numFmtId="0" fontId="11" fillId="0" borderId="0" xfId="0" applyFont="1" applyFill="1" applyAlignment="1">
      <alignment horizontal="right"/>
    </xf>
    <xf numFmtId="49" fontId="11" fillId="19" borderId="0" xfId="0" applyNumberFormat="1" applyFont="1" applyFill="1" applyBorder="1" applyAlignment="1">
      <alignment horizontal="right" vertical="top"/>
    </xf>
    <xf numFmtId="0" fontId="10" fillId="0" borderId="15" xfId="0" applyFont="1" applyFill="1" applyBorder="1" applyAlignment="1">
      <alignment horizontal="right"/>
    </xf>
    <xf numFmtId="4" fontId="14" fillId="5" borderId="12" xfId="0" applyNumberFormat="1" applyFont="1" applyFill="1" applyBorder="1" applyAlignment="1">
      <alignment horizontal="center" vertical="center" wrapText="1"/>
    </xf>
    <xf numFmtId="4" fontId="11" fillId="0" borderId="0" xfId="0" applyNumberFormat="1" applyFont="1" applyFill="1" applyBorder="1" applyAlignment="1">
      <alignment horizontal="center"/>
    </xf>
    <xf numFmtId="4" fontId="11" fillId="0" borderId="0" xfId="0" applyNumberFormat="1" applyFont="1" applyFill="1" applyAlignment="1">
      <alignment horizontal="left"/>
    </xf>
    <xf numFmtId="0" fontId="7" fillId="18" borderId="0" xfId="0" applyFont="1" applyFill="1" applyBorder="1" applyAlignment="1">
      <alignment/>
    </xf>
    <xf numFmtId="0" fontId="8" fillId="0" borderId="0" xfId="0" applyFont="1" applyFill="1" applyBorder="1" applyAlignment="1">
      <alignment/>
    </xf>
    <xf numFmtId="0" fontId="9" fillId="5" borderId="0" xfId="0" applyFont="1" applyFill="1" applyBorder="1" applyAlignment="1">
      <alignment/>
    </xf>
    <xf numFmtId="0" fontId="15" fillId="0" borderId="0" xfId="81">
      <alignment/>
      <protection/>
    </xf>
    <xf numFmtId="0" fontId="16" fillId="0" borderId="0" xfId="81" applyFont="1" applyAlignment="1">
      <alignment horizontal="center" vertical="center"/>
      <protection/>
    </xf>
    <xf numFmtId="0" fontId="15" fillId="0" borderId="0" xfId="81" applyAlignment="1">
      <alignment horizontal="center"/>
      <protection/>
    </xf>
    <xf numFmtId="4" fontId="15" fillId="0" borderId="0" xfId="81" applyNumberFormat="1">
      <alignment/>
      <protection/>
    </xf>
    <xf numFmtId="0" fontId="21" fillId="0" borderId="0" xfId="81" applyFont="1" applyAlignment="1">
      <alignment horizontal="center" vertical="center"/>
      <protection/>
    </xf>
    <xf numFmtId="0" fontId="15" fillId="0" borderId="16" xfId="81" applyBorder="1" applyAlignment="1">
      <alignment horizontal="center" vertical="center" wrapText="1"/>
      <protection/>
    </xf>
    <xf numFmtId="4" fontId="15" fillId="0" borderId="16" xfId="81" applyNumberFormat="1" applyBorder="1" applyAlignment="1">
      <alignment horizontal="center" vertical="center" wrapText="1"/>
      <protection/>
    </xf>
    <xf numFmtId="0" fontId="15" fillId="0" borderId="16" xfId="81" applyBorder="1" applyAlignment="1" quotePrefix="1">
      <alignment horizontal="center"/>
      <protection/>
    </xf>
    <xf numFmtId="4" fontId="15" fillId="0" borderId="16" xfId="81" applyNumberFormat="1" applyBorder="1" applyAlignment="1" quotePrefix="1">
      <alignment horizontal="center"/>
      <protection/>
    </xf>
    <xf numFmtId="0" fontId="15" fillId="0" borderId="17" xfId="81" applyBorder="1" applyAlignment="1">
      <alignment horizontal="center" vertical="center"/>
      <protection/>
    </xf>
    <xf numFmtId="0" fontId="15" fillId="0" borderId="17" xfId="81" applyBorder="1" applyAlignment="1">
      <alignment vertical="center"/>
      <protection/>
    </xf>
    <xf numFmtId="4" fontId="15" fillId="0" borderId="17" xfId="81" applyNumberFormat="1" applyBorder="1" applyAlignment="1">
      <alignment horizontal="center"/>
      <protection/>
    </xf>
    <xf numFmtId="4" fontId="15" fillId="0" borderId="17" xfId="81" applyNumberFormat="1" applyBorder="1" applyAlignment="1">
      <alignment vertical="center"/>
      <protection/>
    </xf>
    <xf numFmtId="0" fontId="15" fillId="0" borderId="18" xfId="81" applyBorder="1" applyAlignment="1">
      <alignment horizontal="center" vertical="center"/>
      <protection/>
    </xf>
    <xf numFmtId="0" fontId="15" fillId="0" borderId="18" xfId="81" applyBorder="1" applyAlignment="1">
      <alignment vertical="center"/>
      <protection/>
    </xf>
    <xf numFmtId="4" fontId="15" fillId="0" borderId="18" xfId="81" applyNumberFormat="1" applyBorder="1" applyAlignment="1">
      <alignment horizontal="center"/>
      <protection/>
    </xf>
    <xf numFmtId="4" fontId="15" fillId="0" borderId="18" xfId="81" applyNumberFormat="1" applyBorder="1" applyAlignment="1">
      <alignment vertical="center"/>
      <protection/>
    </xf>
    <xf numFmtId="0" fontId="15" fillId="0" borderId="19" xfId="81" applyBorder="1" applyAlignment="1">
      <alignment vertical="center"/>
      <protection/>
    </xf>
    <xf numFmtId="0" fontId="15" fillId="0" borderId="19" xfId="81" applyBorder="1" applyAlignment="1">
      <alignment horizontal="center" vertical="center"/>
      <protection/>
    </xf>
    <xf numFmtId="4" fontId="15" fillId="0" borderId="19" xfId="81" applyNumberFormat="1" applyBorder="1" applyAlignment="1">
      <alignment vertical="center"/>
      <protection/>
    </xf>
    <xf numFmtId="0" fontId="15" fillId="0" borderId="0" xfId="81" applyBorder="1" applyAlignment="1">
      <alignment vertical="center"/>
      <protection/>
    </xf>
    <xf numFmtId="0" fontId="15" fillId="0" borderId="0" xfId="81" applyBorder="1" applyAlignment="1">
      <alignment horizontal="center" vertical="center"/>
      <protection/>
    </xf>
    <xf numFmtId="4" fontId="15" fillId="0" borderId="0" xfId="81" applyNumberFormat="1" applyBorder="1" applyAlignment="1">
      <alignment vertical="center"/>
      <protection/>
    </xf>
    <xf numFmtId="0" fontId="15" fillId="0" borderId="0" xfId="81" applyAlignment="1">
      <alignment horizontal="left"/>
      <protection/>
    </xf>
    <xf numFmtId="4" fontId="15" fillId="0" borderId="0" xfId="81" applyNumberFormat="1" applyFont="1">
      <alignment/>
      <protection/>
    </xf>
    <xf numFmtId="0" fontId="22" fillId="0" borderId="18" xfId="81" applyFont="1" applyBorder="1" applyAlignment="1">
      <alignment vertical="center" wrapText="1"/>
      <protection/>
    </xf>
    <xf numFmtId="0" fontId="15" fillId="0" borderId="18" xfId="81" applyFont="1" applyBorder="1" applyAlignment="1">
      <alignment horizontal="center" vertical="center"/>
      <protection/>
    </xf>
    <xf numFmtId="4" fontId="15" fillId="0" borderId="0" xfId="81" applyNumberFormat="1" applyBorder="1">
      <alignment/>
      <protection/>
    </xf>
    <xf numFmtId="0" fontId="15" fillId="0" borderId="18" xfId="81" applyBorder="1" applyAlignment="1">
      <alignment horizontal="center" vertical="center" wrapText="1"/>
      <protection/>
    </xf>
    <xf numFmtId="4" fontId="15" fillId="0" borderId="18" xfId="81" applyNumberFormat="1" applyBorder="1" applyAlignment="1">
      <alignment vertical="center" wrapText="1"/>
      <protection/>
    </xf>
    <xf numFmtId="0" fontId="15" fillId="0" borderId="0" xfId="81" applyBorder="1" applyAlignment="1">
      <alignment horizontal="center"/>
      <protection/>
    </xf>
    <xf numFmtId="0" fontId="16" fillId="0" borderId="0" xfId="81" applyFont="1" applyBorder="1" applyAlignment="1">
      <alignment vertical="center"/>
      <protection/>
    </xf>
    <xf numFmtId="0" fontId="15" fillId="0" borderId="17" xfId="81" applyFont="1" applyFill="1" applyBorder="1" applyAlignment="1">
      <alignment horizontal="center" vertical="center"/>
      <protection/>
    </xf>
    <xf numFmtId="0" fontId="22" fillId="0" borderId="17" xfId="81" applyFont="1" applyFill="1" applyBorder="1" applyAlignment="1">
      <alignment vertical="center" wrapText="1"/>
      <protection/>
    </xf>
    <xf numFmtId="4" fontId="15" fillId="0" borderId="17" xfId="81" applyNumberFormat="1" applyFont="1" applyFill="1" applyBorder="1" applyAlignment="1">
      <alignment vertical="center"/>
      <protection/>
    </xf>
    <xf numFmtId="0" fontId="23" fillId="0" borderId="18" xfId="81" applyFont="1" applyBorder="1" applyAlignment="1">
      <alignment horizontal="center" vertical="center"/>
      <protection/>
    </xf>
    <xf numFmtId="49" fontId="11" fillId="0" borderId="0" xfId="0" applyNumberFormat="1" applyFont="1" applyFill="1" applyBorder="1" applyAlignment="1">
      <alignment horizontal="center" vertical="top"/>
    </xf>
    <xf numFmtId="0" fontId="17" fillId="19" borderId="0" xfId="0" applyFont="1" applyFill="1" applyBorder="1" applyAlignment="1">
      <alignment horizontal="left" vertical="top"/>
    </xf>
    <xf numFmtId="0" fontId="17" fillId="19" borderId="0" xfId="0" applyFont="1" applyFill="1" applyBorder="1" applyAlignment="1">
      <alignment horizontal="left" vertical="center"/>
    </xf>
    <xf numFmtId="4" fontId="15" fillId="0" borderId="18" xfId="81" applyNumberFormat="1" applyFont="1" applyBorder="1" applyAlignment="1">
      <alignment vertical="center"/>
      <protection/>
    </xf>
    <xf numFmtId="175" fontId="15" fillId="0" borderId="18" xfId="81" applyNumberFormat="1" applyBorder="1" applyAlignment="1">
      <alignment vertical="center"/>
      <protection/>
    </xf>
    <xf numFmtId="175" fontId="15" fillId="0" borderId="16" xfId="81" applyNumberFormat="1" applyBorder="1">
      <alignment/>
      <protection/>
    </xf>
    <xf numFmtId="175" fontId="15" fillId="0" borderId="18" xfId="81" applyNumberFormat="1" applyFont="1" applyFill="1" applyBorder="1" applyAlignment="1">
      <alignment vertical="center"/>
      <protection/>
    </xf>
    <xf numFmtId="175" fontId="15" fillId="0" borderId="16" xfId="81" applyNumberFormat="1" applyBorder="1" applyAlignment="1">
      <alignment vertical="center"/>
      <protection/>
    </xf>
    <xf numFmtId="178" fontId="15" fillId="0" borderId="17" xfId="81" applyNumberFormat="1" applyBorder="1" applyAlignment="1">
      <alignment vertical="center"/>
      <protection/>
    </xf>
    <xf numFmtId="178" fontId="15" fillId="0" borderId="18" xfId="81" applyNumberFormat="1" applyBorder="1" applyAlignment="1">
      <alignment vertical="center"/>
      <protection/>
    </xf>
    <xf numFmtId="178" fontId="15" fillId="0" borderId="16" xfId="81" applyNumberFormat="1" applyBorder="1" applyAlignment="1">
      <alignment vertical="center"/>
      <protection/>
    </xf>
    <xf numFmtId="0" fontId="23" fillId="0" borderId="18" xfId="81" applyFont="1" applyBorder="1" applyAlignment="1">
      <alignment vertical="center" wrapText="1"/>
      <protection/>
    </xf>
    <xf numFmtId="175" fontId="11" fillId="0" borderId="0" xfId="0" applyNumberFormat="1" applyFont="1" applyFill="1" applyBorder="1" applyAlignment="1">
      <alignment/>
    </xf>
    <xf numFmtId="175" fontId="11" fillId="0" borderId="0" xfId="0" applyNumberFormat="1" applyFont="1" applyFill="1" applyBorder="1" applyAlignment="1">
      <alignment horizontal="right"/>
    </xf>
    <xf numFmtId="175" fontId="11" fillId="0" borderId="0" xfId="0" applyNumberFormat="1" applyFont="1" applyFill="1" applyAlignment="1">
      <alignment horizontal="right"/>
    </xf>
    <xf numFmtId="4" fontId="16" fillId="0" borderId="15" xfId="0" applyNumberFormat="1" applyFont="1" applyFill="1" applyBorder="1" applyAlignment="1">
      <alignment horizontal="right"/>
    </xf>
    <xf numFmtId="0" fontId="9" fillId="0" borderId="0" xfId="0" applyFont="1" applyFill="1" applyBorder="1" applyAlignment="1">
      <alignment vertical="center" wrapText="1"/>
    </xf>
    <xf numFmtId="49" fontId="13" fillId="5" borderId="20" xfId="0" applyNumberFormat="1" applyFont="1" applyFill="1" applyBorder="1" applyAlignment="1">
      <alignment horizontal="right" vertical="center" wrapText="1"/>
    </xf>
    <xf numFmtId="49" fontId="11" fillId="5" borderId="14" xfId="0" applyNumberFormat="1" applyFont="1" applyFill="1" applyBorder="1" applyAlignment="1">
      <alignment horizontal="right" vertical="top"/>
    </xf>
    <xf numFmtId="49" fontId="11" fillId="5" borderId="14" xfId="0" applyNumberFormat="1" applyFont="1" applyFill="1" applyBorder="1" applyAlignment="1">
      <alignment horizontal="center" vertical="top"/>
    </xf>
    <xf numFmtId="0" fontId="25" fillId="5" borderId="14" xfId="0" applyFont="1" applyFill="1" applyBorder="1" applyAlignment="1">
      <alignment horizontal="center" vertical="center" wrapText="1"/>
    </xf>
    <xf numFmtId="0" fontId="11" fillId="5" borderId="14" xfId="0" applyFont="1" applyFill="1" applyBorder="1" applyAlignment="1">
      <alignment horizontal="center" vertical="center"/>
    </xf>
    <xf numFmtId="4" fontId="11" fillId="5" borderId="14" xfId="0" applyNumberFormat="1" applyFont="1" applyFill="1" applyBorder="1" applyAlignment="1">
      <alignment horizontal="right" vertical="center"/>
    </xf>
    <xf numFmtId="4" fontId="11" fillId="5" borderId="14" xfId="0" applyNumberFormat="1" applyFont="1" applyFill="1" applyBorder="1" applyAlignment="1">
      <alignment horizontal="center"/>
    </xf>
    <xf numFmtId="4" fontId="11" fillId="5" borderId="14" xfId="0" applyNumberFormat="1" applyFont="1" applyFill="1" applyBorder="1" applyAlignment="1">
      <alignment/>
    </xf>
    <xf numFmtId="49" fontId="11" fillId="0" borderId="0" xfId="0" applyNumberFormat="1" applyFont="1" applyFill="1" applyBorder="1" applyAlignment="1">
      <alignment horizontal="right" vertical="top"/>
    </xf>
    <xf numFmtId="0" fontId="25" fillId="0" borderId="0" xfId="0" applyFont="1" applyFill="1" applyBorder="1" applyAlignment="1">
      <alignment horizontal="left" vertical="center" wrapText="1"/>
    </xf>
    <xf numFmtId="4" fontId="11" fillId="0" borderId="0" xfId="0" applyNumberFormat="1" applyFont="1" applyFill="1" applyBorder="1" applyAlignment="1">
      <alignment/>
    </xf>
    <xf numFmtId="4" fontId="12" fillId="26" borderId="0" xfId="0" applyNumberFormat="1" applyFont="1" applyFill="1" applyBorder="1" applyAlignment="1">
      <alignment horizontal="right"/>
    </xf>
    <xf numFmtId="4" fontId="12" fillId="26" borderId="0" xfId="0" applyNumberFormat="1" applyFont="1" applyFill="1" applyBorder="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13" fillId="0" borderId="0" xfId="0" applyNumberFormat="1" applyFont="1" applyFill="1" applyBorder="1" applyAlignment="1">
      <alignment horizontal="center" wrapText="1"/>
    </xf>
    <xf numFmtId="49" fontId="12" fillId="0" borderId="0" xfId="0" applyNumberFormat="1" applyFont="1" applyFill="1" applyBorder="1" applyAlignment="1">
      <alignment horizontal="center" vertical="top"/>
    </xf>
    <xf numFmtId="0" fontId="12" fillId="0" borderId="0" xfId="0" applyFont="1" applyFill="1" applyBorder="1" applyAlignment="1">
      <alignment vertical="center" wrapText="1"/>
    </xf>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175" fontId="12" fillId="0" borderId="0" xfId="0" applyNumberFormat="1" applyFont="1" applyFill="1" applyBorder="1" applyAlignment="1">
      <alignment vertical="center"/>
    </xf>
    <xf numFmtId="49" fontId="11"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49" fontId="11" fillId="0" borderId="14"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175" fontId="11" fillId="0" borderId="14" xfId="0" applyNumberFormat="1" applyFont="1" applyFill="1" applyBorder="1" applyAlignment="1">
      <alignment horizontal="center" vertical="center"/>
    </xf>
    <xf numFmtId="175" fontId="11" fillId="0" borderId="14" xfId="0" applyNumberFormat="1" applyFont="1" applyFill="1" applyBorder="1" applyAlignment="1">
      <alignment horizontal="right"/>
    </xf>
    <xf numFmtId="175" fontId="11" fillId="0" borderId="0" xfId="0" applyNumberFormat="1" applyFont="1" applyFill="1" applyBorder="1" applyAlignment="1">
      <alignment horizontal="center"/>
    </xf>
    <xf numFmtId="49" fontId="11" fillId="0" borderId="14" xfId="0" applyNumberFormat="1" applyFont="1" applyFill="1" applyBorder="1" applyAlignment="1">
      <alignment horizontal="center" vertical="top"/>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175" fontId="11" fillId="0" borderId="14" xfId="0" applyNumberFormat="1" applyFont="1" applyFill="1" applyBorder="1" applyAlignment="1">
      <alignment horizontal="center"/>
    </xf>
    <xf numFmtId="49" fontId="11" fillId="0" borderId="21" xfId="0" applyNumberFormat="1" applyFont="1" applyFill="1" applyBorder="1" applyAlignment="1">
      <alignment horizontal="center" vertical="top"/>
    </xf>
    <xf numFmtId="175" fontId="11" fillId="0" borderId="21" xfId="0" applyNumberFormat="1" applyFont="1" applyFill="1" applyBorder="1" applyAlignment="1">
      <alignment horizontal="right"/>
    </xf>
    <xf numFmtId="0" fontId="7" fillId="0" borderId="0" xfId="0" applyFont="1" applyFill="1" applyBorder="1" applyAlignment="1">
      <alignment horizontal="justify" vertical="top" wrapText="1"/>
    </xf>
    <xf numFmtId="49" fontId="11" fillId="0" borderId="21" xfId="0" applyNumberFormat="1" applyFont="1" applyFill="1" applyBorder="1" applyAlignment="1">
      <alignment horizontal="center" vertical="center"/>
    </xf>
    <xf numFmtId="49" fontId="11" fillId="0" borderId="0" xfId="0" applyNumberFormat="1" applyFont="1" applyFill="1" applyAlignment="1">
      <alignment horizontal="center" vertical="top"/>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7" fillId="0" borderId="0" xfId="0" applyFont="1" applyFill="1" applyBorder="1" applyAlignment="1">
      <alignment vertical="center" wrapText="1"/>
    </xf>
    <xf numFmtId="49" fontId="11" fillId="0" borderId="0" xfId="0" applyNumberFormat="1" applyFont="1" applyFill="1" applyAlignment="1">
      <alignment horizontal="center" vertical="top"/>
    </xf>
    <xf numFmtId="49" fontId="11" fillId="0" borderId="14" xfId="0" applyNumberFormat="1" applyFont="1" applyFill="1" applyBorder="1" applyAlignment="1">
      <alignment horizontal="center" vertical="top"/>
    </xf>
    <xf numFmtId="0" fontId="11" fillId="0" borderId="14" xfId="0" applyFont="1" applyFill="1" applyBorder="1" applyAlignment="1">
      <alignment vertical="center" wrapText="1"/>
    </xf>
    <xf numFmtId="49" fontId="12" fillId="27" borderId="21" xfId="0" applyNumberFormat="1" applyFont="1" applyFill="1" applyBorder="1" applyAlignment="1">
      <alignment horizontal="center" vertical="top"/>
    </xf>
    <xf numFmtId="0" fontId="12" fillId="27" borderId="21" xfId="0" applyFont="1" applyFill="1" applyBorder="1" applyAlignment="1">
      <alignment vertical="center" wrapText="1"/>
    </xf>
    <xf numFmtId="0" fontId="12" fillId="27" borderId="21" xfId="0" applyFont="1" applyFill="1" applyBorder="1" applyAlignment="1">
      <alignment horizontal="center"/>
    </xf>
    <xf numFmtId="4" fontId="12" fillId="27" borderId="21" xfId="0" applyNumberFormat="1" applyFont="1" applyFill="1" applyBorder="1" applyAlignment="1">
      <alignment horizontal="center"/>
    </xf>
    <xf numFmtId="4" fontId="11" fillId="27" borderId="21" xfId="0" applyNumberFormat="1" applyFont="1" applyFill="1" applyBorder="1" applyAlignment="1">
      <alignment horizontal="center"/>
    </xf>
    <xf numFmtId="175" fontId="12" fillId="27" borderId="21" xfId="0" applyNumberFormat="1" applyFont="1" applyFill="1" applyBorder="1" applyAlignment="1">
      <alignment vertical="center"/>
    </xf>
    <xf numFmtId="175" fontId="12" fillId="0" borderId="0" xfId="0" applyNumberFormat="1" applyFont="1" applyFill="1" applyBorder="1" applyAlignment="1">
      <alignment horizontal="right"/>
    </xf>
    <xf numFmtId="49" fontId="11" fillId="27" borderId="21" xfId="0" applyNumberFormat="1" applyFont="1" applyFill="1" applyBorder="1" applyAlignment="1">
      <alignment horizontal="center" vertical="top"/>
    </xf>
    <xf numFmtId="175" fontId="12" fillId="27" borderId="21" xfId="0" applyNumberFormat="1" applyFont="1" applyFill="1" applyBorder="1" applyAlignment="1">
      <alignment horizontal="right"/>
    </xf>
    <xf numFmtId="49" fontId="7" fillId="0" borderId="14" xfId="0" applyNumberFormat="1" applyFont="1" applyFill="1" applyBorder="1" applyAlignment="1">
      <alignment horizontal="center" vertical="top"/>
    </xf>
    <xf numFmtId="49" fontId="11" fillId="0" borderId="14" xfId="0" applyNumberFormat="1" applyFont="1" applyFill="1" applyBorder="1" applyAlignment="1">
      <alignment horizontal="center" vertical="center"/>
    </xf>
    <xf numFmtId="0" fontId="11" fillId="0" borderId="14" xfId="0" applyFont="1" applyFill="1" applyBorder="1" applyAlignment="1">
      <alignment horizontal="justify" vertical="top" wrapText="1"/>
    </xf>
    <xf numFmtId="0" fontId="12" fillId="0" borderId="0" xfId="0" applyFont="1" applyFill="1" applyBorder="1" applyAlignment="1">
      <alignment vertical="top" wrapText="1"/>
    </xf>
    <xf numFmtId="14" fontId="11" fillId="0" borderId="0" xfId="0" applyNumberFormat="1" applyFont="1" applyFill="1" applyBorder="1" applyAlignment="1">
      <alignment vertical="top" wrapText="1"/>
    </xf>
    <xf numFmtId="0" fontId="11" fillId="0" borderId="0" xfId="0" applyFont="1" applyFill="1" applyAlignment="1">
      <alignment horizontal="center" vertical="top"/>
    </xf>
    <xf numFmtId="0" fontId="12" fillId="27" borderId="21" xfId="0" applyFont="1" applyFill="1" applyBorder="1" applyAlignment="1">
      <alignment vertical="top" wrapText="1"/>
    </xf>
    <xf numFmtId="0" fontId="11" fillId="0" borderId="14" xfId="0" applyFont="1" applyFill="1" applyBorder="1" applyAlignment="1">
      <alignment vertical="top" wrapText="1"/>
    </xf>
    <xf numFmtId="175" fontId="11" fillId="0" borderId="19" xfId="0" applyNumberFormat="1" applyFont="1" applyFill="1" applyBorder="1" applyAlignment="1">
      <alignment horizontal="right"/>
    </xf>
    <xf numFmtId="0" fontId="12" fillId="0" borderId="0" xfId="0" applyFont="1" applyFill="1" applyBorder="1" applyAlignment="1">
      <alignment horizontal="right" vertical="center" wrapText="1"/>
    </xf>
    <xf numFmtId="49"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top"/>
    </xf>
    <xf numFmtId="4" fontId="12" fillId="0" borderId="0" xfId="0" applyNumberFormat="1" applyFont="1" applyFill="1" applyBorder="1" applyAlignment="1">
      <alignment horizontal="right"/>
    </xf>
    <xf numFmtId="49" fontId="11" fillId="0" borderId="0" xfId="0" applyNumberFormat="1" applyFont="1" applyFill="1" applyAlignment="1">
      <alignment horizontal="right" vertical="top"/>
    </xf>
    <xf numFmtId="0" fontId="7" fillId="0" borderId="0" xfId="0" applyFont="1" applyFill="1" applyAlignment="1">
      <alignment vertical="center" wrapText="1"/>
    </xf>
    <xf numFmtId="49" fontId="11" fillId="0" borderId="0" xfId="0" applyNumberFormat="1" applyFont="1" applyFill="1" applyBorder="1" applyAlignment="1">
      <alignment horizontal="left" vertical="top"/>
    </xf>
    <xf numFmtId="175" fontId="11" fillId="0" borderId="0" xfId="0" applyNumberFormat="1" applyFont="1" applyFill="1" applyBorder="1" applyAlignment="1">
      <alignment horizontal="right" vertical="top"/>
    </xf>
    <xf numFmtId="0" fontId="9" fillId="0" borderId="0" xfId="0" applyFont="1" applyFill="1" applyAlignment="1">
      <alignment vertical="center" wrapText="1"/>
    </xf>
    <xf numFmtId="49" fontId="12" fillId="27" borderId="21" xfId="0" applyNumberFormat="1" applyFont="1" applyFill="1" applyBorder="1" applyAlignment="1">
      <alignment horizontal="center" vertical="top"/>
    </xf>
    <xf numFmtId="49" fontId="12" fillId="27" borderId="21" xfId="0" applyNumberFormat="1" applyFont="1" applyFill="1" applyBorder="1" applyAlignment="1">
      <alignment horizontal="center" vertical="center"/>
    </xf>
    <xf numFmtId="0" fontId="12" fillId="27" borderId="21" xfId="0" applyFont="1" applyFill="1" applyBorder="1" applyAlignment="1">
      <alignment horizontal="left" vertical="top"/>
    </xf>
    <xf numFmtId="0" fontId="11" fillId="27" borderId="21" xfId="0" applyFont="1" applyFill="1" applyBorder="1" applyAlignment="1">
      <alignment horizontal="center"/>
    </xf>
    <xf numFmtId="4" fontId="12" fillId="27" borderId="21" xfId="0" applyNumberFormat="1" applyFont="1" applyFill="1" applyBorder="1" applyAlignment="1">
      <alignment horizontal="right"/>
    </xf>
    <xf numFmtId="49" fontId="11" fillId="27" borderId="22" xfId="0" applyNumberFormat="1" applyFont="1" applyFill="1" applyBorder="1" applyAlignment="1">
      <alignment horizontal="right" vertical="top"/>
    </xf>
    <xf numFmtId="49" fontId="11" fillId="27" borderId="22" xfId="0" applyNumberFormat="1" applyFont="1" applyFill="1" applyBorder="1" applyAlignment="1">
      <alignment horizontal="center" vertical="top"/>
    </xf>
    <xf numFmtId="0" fontId="11" fillId="27" borderId="22" xfId="0" applyFont="1" applyFill="1" applyBorder="1" applyAlignment="1">
      <alignment horizontal="center"/>
    </xf>
    <xf numFmtId="4" fontId="11" fillId="27" borderId="22" xfId="0" applyNumberFormat="1" applyFont="1" applyFill="1" applyBorder="1" applyAlignment="1">
      <alignment horizontal="right"/>
    </xf>
    <xf numFmtId="4" fontId="11" fillId="27" borderId="22" xfId="0" applyNumberFormat="1" applyFont="1" applyFill="1" applyBorder="1" applyAlignment="1">
      <alignment horizontal="center"/>
    </xf>
    <xf numFmtId="175" fontId="11" fillId="27" borderId="22" xfId="0" applyNumberFormat="1" applyFont="1" applyFill="1" applyBorder="1" applyAlignment="1">
      <alignment horizontal="right"/>
    </xf>
    <xf numFmtId="49" fontId="11" fillId="28" borderId="22" xfId="0" applyNumberFormat="1" applyFont="1" applyFill="1" applyBorder="1" applyAlignment="1">
      <alignment horizontal="right" vertical="top"/>
    </xf>
    <xf numFmtId="49" fontId="11" fillId="28" borderId="22" xfId="0" applyNumberFormat="1" applyFont="1" applyFill="1" applyBorder="1" applyAlignment="1">
      <alignment horizontal="center" vertical="top"/>
    </xf>
    <xf numFmtId="0" fontId="27" fillId="28" borderId="22" xfId="0" applyFont="1" applyFill="1" applyBorder="1" applyAlignment="1">
      <alignment vertical="center" wrapText="1"/>
    </xf>
    <xf numFmtId="0" fontId="11" fillId="28" borderId="22" xfId="0" applyFont="1" applyFill="1" applyBorder="1" applyAlignment="1">
      <alignment horizontal="center"/>
    </xf>
    <xf numFmtId="4" fontId="11" fillId="28" borderId="22" xfId="0" applyNumberFormat="1" applyFont="1" applyFill="1" applyBorder="1" applyAlignment="1">
      <alignment horizontal="right"/>
    </xf>
    <xf numFmtId="4" fontId="11" fillId="28" borderId="22" xfId="0" applyNumberFormat="1" applyFont="1" applyFill="1" applyBorder="1" applyAlignment="1">
      <alignment horizontal="center"/>
    </xf>
    <xf numFmtId="175" fontId="11" fillId="28" borderId="22" xfId="0" applyNumberFormat="1" applyFont="1" applyFill="1" applyBorder="1" applyAlignment="1">
      <alignment horizontal="right"/>
    </xf>
    <xf numFmtId="49" fontId="11" fillId="29" borderId="14" xfId="0" applyNumberFormat="1" applyFont="1" applyFill="1" applyBorder="1" applyAlignment="1">
      <alignment horizontal="right" vertical="top"/>
    </xf>
    <xf numFmtId="49" fontId="11" fillId="29" borderId="14" xfId="0" applyNumberFormat="1" applyFont="1" applyFill="1" applyBorder="1" applyAlignment="1">
      <alignment horizontal="center" vertical="top"/>
    </xf>
    <xf numFmtId="0" fontId="7" fillId="29" borderId="14" xfId="0" applyFont="1" applyFill="1" applyBorder="1" applyAlignment="1">
      <alignment vertical="center" wrapText="1"/>
    </xf>
    <xf numFmtId="0" fontId="11" fillId="29" borderId="14" xfId="0" applyFont="1" applyFill="1" applyBorder="1" applyAlignment="1">
      <alignment horizontal="center"/>
    </xf>
    <xf numFmtId="4" fontId="11" fillId="29" borderId="14" xfId="0" applyNumberFormat="1" applyFont="1" applyFill="1" applyBorder="1" applyAlignment="1">
      <alignment horizontal="right"/>
    </xf>
    <xf numFmtId="4" fontId="11" fillId="29" borderId="14" xfId="0" applyNumberFormat="1" applyFont="1" applyFill="1" applyBorder="1" applyAlignment="1">
      <alignment horizontal="center"/>
    </xf>
    <xf numFmtId="175" fontId="11" fillId="29" borderId="14" xfId="0" applyNumberFormat="1" applyFont="1" applyFill="1" applyBorder="1" applyAlignment="1">
      <alignment horizontal="right"/>
    </xf>
    <xf numFmtId="49" fontId="11" fillId="29" borderId="14" xfId="0" applyNumberFormat="1" applyFont="1" applyFill="1" applyBorder="1" applyAlignment="1">
      <alignment horizontal="left" vertical="top"/>
    </xf>
    <xf numFmtId="175" fontId="11" fillId="29" borderId="14" xfId="0" applyNumberFormat="1" applyFont="1" applyFill="1" applyBorder="1" applyAlignment="1">
      <alignment horizontal="right" vertical="top"/>
    </xf>
    <xf numFmtId="0" fontId="9" fillId="27" borderId="22" xfId="0" applyFont="1" applyFill="1" applyBorder="1" applyAlignment="1">
      <alignment vertical="center" wrapText="1"/>
    </xf>
    <xf numFmtId="175" fontId="11" fillId="0" borderId="0" xfId="0" applyNumberFormat="1" applyFont="1" applyFill="1" applyBorder="1" applyAlignment="1">
      <alignment horizontal="center" vertical="center"/>
    </xf>
    <xf numFmtId="4" fontId="28" fillId="0" borderId="15" xfId="0" applyNumberFormat="1" applyFont="1" applyFill="1" applyBorder="1" applyAlignment="1">
      <alignment horizontal="right"/>
    </xf>
    <xf numFmtId="49" fontId="7" fillId="0" borderId="0" xfId="0" applyNumberFormat="1" applyFont="1" applyFill="1" applyBorder="1" applyAlignment="1">
      <alignment horizontal="center" vertical="top"/>
    </xf>
    <xf numFmtId="49" fontId="7" fillId="0" borderId="21" xfId="0" applyNumberFormat="1" applyFont="1" applyFill="1" applyBorder="1" applyAlignment="1">
      <alignment horizontal="center" vertical="top"/>
    </xf>
    <xf numFmtId="0" fontId="11" fillId="0" borderId="21" xfId="0" applyFont="1" applyFill="1" applyBorder="1" applyAlignment="1">
      <alignment horizontal="justify" vertical="top" wrapText="1"/>
    </xf>
    <xf numFmtId="4" fontId="11" fillId="0" borderId="21" xfId="0" applyNumberFormat="1" applyFont="1" applyFill="1" applyBorder="1" applyAlignment="1">
      <alignment horizontal="center"/>
    </xf>
    <xf numFmtId="0" fontId="11" fillId="0" borderId="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1" xfId="0" applyNumberFormat="1" applyFont="1" applyFill="1" applyBorder="1" applyAlignment="1" applyProtection="1">
      <alignment vertical="top" wrapText="1"/>
      <protection/>
    </xf>
    <xf numFmtId="0" fontId="11" fillId="0" borderId="14" xfId="0" applyNumberFormat="1" applyFont="1" applyFill="1" applyBorder="1" applyAlignment="1" applyProtection="1">
      <alignment vertical="top" wrapText="1"/>
      <protection/>
    </xf>
    <xf numFmtId="0" fontId="11" fillId="0" borderId="21" xfId="0" applyFont="1" applyFill="1" applyBorder="1" applyAlignment="1">
      <alignment horizontal="center"/>
    </xf>
    <xf numFmtId="49" fontId="12" fillId="19" borderId="0" xfId="0" applyNumberFormat="1" applyFont="1" applyFill="1" applyBorder="1" applyAlignment="1">
      <alignment horizontal="left" vertical="top"/>
    </xf>
    <xf numFmtId="0" fontId="14" fillId="0" borderId="0"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19" borderId="0" xfId="0" applyFont="1" applyFill="1" applyBorder="1" applyAlignment="1">
      <alignment horizontal="left" vertical="center" wrapText="1"/>
    </xf>
    <xf numFmtId="0" fontId="24" fillId="0" borderId="23" xfId="81" applyFont="1" applyBorder="1" applyAlignment="1">
      <alignment vertical="center" wrapText="1"/>
      <protection/>
    </xf>
    <xf numFmtId="0" fontId="24" fillId="0" borderId="21" xfId="81" applyFont="1" applyBorder="1" applyAlignment="1">
      <alignment vertical="center" wrapText="1"/>
      <protection/>
    </xf>
    <xf numFmtId="0" fontId="24" fillId="0" borderId="24" xfId="81" applyFont="1" applyBorder="1" applyAlignment="1">
      <alignment vertical="center" wrapText="1"/>
      <protection/>
    </xf>
    <xf numFmtId="0" fontId="16" fillId="0" borderId="0" xfId="81" applyFont="1" applyAlignment="1">
      <alignment horizontal="center" vertical="center"/>
      <protection/>
    </xf>
    <xf numFmtId="0" fontId="24" fillId="0" borderId="16" xfId="81" applyFont="1" applyBorder="1" applyAlignment="1">
      <alignment vertical="center" wrapText="1"/>
      <protection/>
    </xf>
    <xf numFmtId="0" fontId="16" fillId="0" borderId="0" xfId="81" applyFont="1" applyBorder="1" applyAlignment="1">
      <alignment vertical="center" wrapText="1"/>
      <protection/>
    </xf>
    <xf numFmtId="0" fontId="18" fillId="19" borderId="0" xfId="0" applyFont="1" applyFill="1" applyBorder="1" applyAlignment="1">
      <alignment horizontal="left" vertical="top" wrapText="1"/>
    </xf>
    <xf numFmtId="0" fontId="18" fillId="19" borderId="25" xfId="0" applyFont="1" applyFill="1" applyBorder="1" applyAlignment="1">
      <alignment horizontal="left" vertical="center" wrapText="1"/>
    </xf>
  </cellXfs>
  <cellStyles count="9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aslov 5" xfId="53"/>
    <cellStyle name="Neutralno" xfId="54"/>
    <cellStyle name="Normal 11" xfId="55"/>
    <cellStyle name="Normal 13" xfId="56"/>
    <cellStyle name="Normal 16" xfId="57"/>
    <cellStyle name="Normal 18" xfId="58"/>
    <cellStyle name="Normal 2" xfId="59"/>
    <cellStyle name="Normal 2 2" xfId="60"/>
    <cellStyle name="Normal 2 2 2" xfId="61"/>
    <cellStyle name="Normal 2 3" xfId="62"/>
    <cellStyle name="Normal 20" xfId="63"/>
    <cellStyle name="Normal 22" xfId="64"/>
    <cellStyle name="Normal 25" xfId="65"/>
    <cellStyle name="Normal 27" xfId="66"/>
    <cellStyle name="Normal 29" xfId="67"/>
    <cellStyle name="Normal 3" xfId="68"/>
    <cellStyle name="Normal 32" xfId="69"/>
    <cellStyle name="Normal 34" xfId="70"/>
    <cellStyle name="Normal 36" xfId="71"/>
    <cellStyle name="Normal 38" xfId="72"/>
    <cellStyle name="Normal 4" xfId="73"/>
    <cellStyle name="Normal 40" xfId="74"/>
    <cellStyle name="Normal 42" xfId="75"/>
    <cellStyle name="Normal 44" xfId="76"/>
    <cellStyle name="Normal 46" xfId="77"/>
    <cellStyle name="Normal 5" xfId="78"/>
    <cellStyle name="Normal 6" xfId="79"/>
    <cellStyle name="Normal 9" xfId="80"/>
    <cellStyle name="Normal_SEC 8 BQ Šibenik No 7 2" xfId="81"/>
    <cellStyle name="Normalno 2" xfId="82"/>
    <cellStyle name="Normalno 2 2" xfId="83"/>
    <cellStyle name="Normalno 3" xfId="84"/>
    <cellStyle name="Obično 2" xfId="85"/>
    <cellStyle name="Obično_predmjer 2." xfId="86"/>
    <cellStyle name="Percent 2" xfId="87"/>
    <cellStyle name="Percent 2 10" xfId="88"/>
    <cellStyle name="Percent 2 31" xfId="89"/>
    <cellStyle name="Percent" xfId="90"/>
    <cellStyle name="Postotak 2" xfId="91"/>
    <cellStyle name="Povezana ćelija" xfId="92"/>
    <cellStyle name="Followed Hyperlink" xfId="93"/>
    <cellStyle name="Provjera ćelije" xfId="94"/>
    <cellStyle name="STAVKE" xfId="95"/>
    <cellStyle name="Tekst objašnjenja" xfId="96"/>
    <cellStyle name="Tekst upozorenja" xfId="97"/>
    <cellStyle name="Ukupni zbroj" xfId="98"/>
    <cellStyle name="Ukupno" xfId="99"/>
    <cellStyle name="Unos" xfId="100"/>
    <cellStyle name="Currency" xfId="101"/>
    <cellStyle name="Currency [0]"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628775" cy="723900"/>
        </a:xfrm>
        <a:prstGeom prst="rect">
          <a:avLst/>
        </a:prstGeom>
        <a:noFill/>
        <a:ln w="9525" cmpd="sng">
          <a:noFill/>
        </a:ln>
      </xdr:spPr>
    </xdr:pic>
    <xdr:clientData/>
  </xdr:twoCellAnchor>
  <xdr:twoCellAnchor editAs="oneCell">
    <xdr:from>
      <xdr:col>2</xdr:col>
      <xdr:colOff>904875</xdr:colOff>
      <xdr:row>0</xdr:row>
      <xdr:rowOff>0</xdr:rowOff>
    </xdr:from>
    <xdr:to>
      <xdr:col>2</xdr:col>
      <xdr:colOff>2943225</xdr:colOff>
      <xdr:row>2</xdr:row>
      <xdr:rowOff>28575</xdr:rowOff>
    </xdr:to>
    <xdr:pic>
      <xdr:nvPicPr>
        <xdr:cNvPr id="2" name="Picture 2"/>
        <xdr:cNvPicPr preferRelativeResize="1">
          <a:picLocks noChangeAspect="1"/>
        </xdr:cNvPicPr>
      </xdr:nvPicPr>
      <xdr:blipFill>
        <a:blip r:embed="rId2"/>
        <a:stretch>
          <a:fillRect/>
        </a:stretch>
      </xdr:blipFill>
      <xdr:spPr>
        <a:xfrm>
          <a:off x="2105025" y="0"/>
          <a:ext cx="2038350" cy="704850"/>
        </a:xfrm>
        <a:prstGeom prst="rect">
          <a:avLst/>
        </a:prstGeom>
        <a:noFill/>
        <a:ln w="9525" cmpd="sng">
          <a:noFill/>
        </a:ln>
      </xdr:spPr>
    </xdr:pic>
    <xdr:clientData/>
  </xdr:twoCellAnchor>
  <xdr:oneCellAnchor>
    <xdr:from>
      <xdr:col>4</xdr:col>
      <xdr:colOff>314325</xdr:colOff>
      <xdr:row>82</xdr:row>
      <xdr:rowOff>0</xdr:rowOff>
    </xdr:from>
    <xdr:ext cx="209550" cy="285750"/>
    <xdr:sp fLocksText="0">
      <xdr:nvSpPr>
        <xdr:cNvPr id="3" name="TextBox 2"/>
        <xdr:cNvSpPr txBox="1">
          <a:spLocks noChangeArrowheads="1"/>
        </xdr:cNvSpPr>
      </xdr:nvSpPr>
      <xdr:spPr>
        <a:xfrm>
          <a:off x="5791200" y="25250775"/>
          <a:ext cx="209550" cy="285750"/>
        </a:xfrm>
        <a:prstGeom prst="rect">
          <a:avLst/>
        </a:prstGeom>
        <a:noFill/>
        <a:ln w="9525" cmpd="sng">
          <a:noFill/>
        </a:ln>
      </xdr:spPr>
      <xdr:txBody>
        <a:bodyPr vertOverflow="clip" wrap="square">
          <a:spAutoFit/>
        </a:bodyPr>
        <a:p>
          <a:pPr algn="l">
            <a:defRPr/>
          </a:pPr>
          <a:r>
            <a:rPr lang="en-US" cap="none" u="none" baseline="0">
              <a:latin typeface="HRHelvetica"/>
              <a:ea typeface="HRHelvetica"/>
              <a:cs typeface="HRHelvetic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2</xdr:col>
      <xdr:colOff>438150</xdr:colOff>
      <xdr:row>2</xdr:row>
      <xdr:rowOff>57150</xdr:rowOff>
    </xdr:to>
    <xdr:pic>
      <xdr:nvPicPr>
        <xdr:cNvPr id="1" name="Picture 1" descr="LABOS_LOGO"/>
        <xdr:cNvPicPr preferRelativeResize="1">
          <a:picLocks noChangeAspect="1"/>
        </xdr:cNvPicPr>
      </xdr:nvPicPr>
      <xdr:blipFill>
        <a:blip r:embed="rId1"/>
        <a:stretch>
          <a:fillRect/>
        </a:stretch>
      </xdr:blipFill>
      <xdr:spPr>
        <a:xfrm>
          <a:off x="9525" y="9525"/>
          <a:ext cx="1485900" cy="609600"/>
        </a:xfrm>
        <a:prstGeom prst="rect">
          <a:avLst/>
        </a:prstGeom>
        <a:noFill/>
        <a:ln w="9525" cmpd="sng">
          <a:noFill/>
        </a:ln>
      </xdr:spPr>
    </xdr:pic>
    <xdr:clientData/>
  </xdr:twoCellAnchor>
  <xdr:twoCellAnchor>
    <xdr:from>
      <xdr:col>2</xdr:col>
      <xdr:colOff>438150</xdr:colOff>
      <xdr:row>0</xdr:row>
      <xdr:rowOff>114300</xdr:rowOff>
    </xdr:from>
    <xdr:to>
      <xdr:col>3</xdr:col>
      <xdr:colOff>466725</xdr:colOff>
      <xdr:row>2</xdr:row>
      <xdr:rowOff>114300</xdr:rowOff>
    </xdr:to>
    <xdr:sp>
      <xdr:nvSpPr>
        <xdr:cNvPr id="2" name="Rectangle 2"/>
        <xdr:cNvSpPr>
          <a:spLocks/>
        </xdr:cNvSpPr>
      </xdr:nvSpPr>
      <xdr:spPr>
        <a:xfrm>
          <a:off x="1495425" y="114300"/>
          <a:ext cx="1819275" cy="561975"/>
        </a:xfrm>
        <a:prstGeom prst="rect">
          <a:avLst/>
        </a:prstGeom>
        <a:solidFill>
          <a:srgbClr val="FFFFFF"/>
        </a:solidFill>
        <a:ln w="9525" cmpd="sng">
          <a:noFill/>
        </a:ln>
      </xdr:spPr>
      <xdr:txBody>
        <a:bodyPr vertOverflow="clip" wrap="square" lIns="90000" tIns="18000" rIns="18000" bIns="0"/>
        <a:p>
          <a:pPr algn="ctr">
            <a:defRPr/>
          </a:pPr>
          <a:r>
            <a:rPr lang="en-US" cap="none" sz="800" b="1" i="0" u="none" baseline="0">
              <a:solidFill>
                <a:srgbClr val="000000"/>
              </a:solidFill>
            </a:rPr>
            <a:t>LABOS d.o.o 
</a:t>
          </a:r>
          <a:r>
            <a:rPr lang="en-US" cap="none" sz="800" b="1" i="0" u="none" baseline="0">
              <a:solidFill>
                <a:srgbClr val="000000"/>
              </a:solidFill>
            </a:rPr>
            <a:t>VARAŽDIN</a:t>
          </a:r>
          <a:r>
            <a:rPr lang="en-US" cap="none" sz="500" b="0" i="0" u="none" baseline="0">
              <a:solidFill>
                <a:srgbClr val="000000"/>
              </a:solidFill>
            </a:rPr>
            <a:t>
</a:t>
          </a:r>
          <a:r>
            <a:rPr lang="en-US" cap="none" sz="700" b="0" i="0" u="none" baseline="0">
              <a:solidFill>
                <a:srgbClr val="000000"/>
              </a:solidFill>
            </a:rPr>
            <a:t>Pavlinska 5, 42000 VARAŽDIN
</a:t>
          </a:r>
          <a:r>
            <a:rPr lang="en-US" cap="none" sz="700" b="0" i="0" u="none" baseline="0">
              <a:solidFill>
                <a:srgbClr val="000000"/>
              </a:solidFill>
            </a:rPr>
            <a:t>Tel: 042/215-270; Fax: 042/321-909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34"/>
  <sheetViews>
    <sheetView tabSelected="1" view="pageBreakPreview" zoomScale="130" zoomScaleSheetLayoutView="130" zoomScalePageLayoutView="0" workbookViewId="0" topLeftCell="A1">
      <pane ySplit="5" topLeftCell="A38" activePane="bottomLeft" state="frozen"/>
      <selection pane="topLeft" activeCell="A1" sqref="A1"/>
      <selection pane="bottomLeft" activeCell="F43" sqref="F43"/>
    </sheetView>
  </sheetViews>
  <sheetFormatPr defaultColWidth="9" defaultRowHeight="15"/>
  <cols>
    <col min="1" max="1" width="5.796875" style="14" customWidth="1"/>
    <col min="2" max="2" width="6.796875" style="27" customWidth="1"/>
    <col min="3" max="3" width="39.69921875" style="22" customWidth="1"/>
    <col min="4" max="4" width="5.19921875" style="23" customWidth="1"/>
    <col min="5" max="5" width="8" style="24" bestFit="1" customWidth="1"/>
    <col min="6" max="6" width="5.8984375" style="24" customWidth="1"/>
    <col min="7" max="7" width="8.296875" style="25" customWidth="1"/>
    <col min="8" max="8" width="9" style="9" customWidth="1"/>
    <col min="9" max="16384" width="9" style="3" customWidth="1"/>
  </cols>
  <sheetData>
    <row r="1" spans="1:7" s="40" customFormat="1" ht="41.25" customHeight="1">
      <c r="A1" s="233"/>
      <c r="B1" s="233"/>
      <c r="C1" s="38"/>
      <c r="D1" s="39" t="s">
        <v>139</v>
      </c>
      <c r="E1" s="234" t="s">
        <v>204</v>
      </c>
      <c r="F1" s="235"/>
      <c r="G1" s="235"/>
    </row>
    <row r="2" spans="1:7" s="40" customFormat="1" ht="12">
      <c r="A2" s="57"/>
      <c r="B2" s="42"/>
      <c r="C2" s="43"/>
      <c r="D2" s="44"/>
      <c r="E2" s="55"/>
      <c r="F2" s="44"/>
      <c r="G2" s="44"/>
    </row>
    <row r="3" spans="1:19" s="47" customFormat="1" ht="12" customHeight="1" thickBot="1">
      <c r="A3" s="57"/>
      <c r="B3" s="41"/>
      <c r="C3" s="45"/>
      <c r="D3" s="46" t="s">
        <v>140</v>
      </c>
      <c r="E3" s="236" t="s">
        <v>137</v>
      </c>
      <c r="F3" s="236"/>
      <c r="G3" s="236"/>
      <c r="H3" s="40"/>
      <c r="I3" s="40"/>
      <c r="J3" s="40"/>
      <c r="K3" s="40"/>
      <c r="L3" s="40"/>
      <c r="M3" s="40"/>
      <c r="N3" s="40"/>
      <c r="O3" s="40"/>
      <c r="P3" s="40"/>
      <c r="Q3" s="40"/>
      <c r="R3" s="40"/>
      <c r="S3" s="40"/>
    </row>
    <row r="4" spans="1:19" s="1" customFormat="1" ht="14.25" thickBot="1" thickTop="1">
      <c r="A4" s="58"/>
      <c r="B4" s="48"/>
      <c r="C4" s="49"/>
      <c r="D4" s="50"/>
      <c r="E4" s="51"/>
      <c r="F4" s="116"/>
      <c r="G4" s="223" t="s">
        <v>182</v>
      </c>
      <c r="R4" s="63"/>
      <c r="S4" s="63"/>
    </row>
    <row r="5" spans="1:19" s="7" customFormat="1" ht="40.5" customHeight="1" thickBot="1">
      <c r="A5" s="118" t="s">
        <v>114</v>
      </c>
      <c r="B5" s="28" t="s">
        <v>113</v>
      </c>
      <c r="C5" s="16" t="s">
        <v>104</v>
      </c>
      <c r="D5" s="17" t="s">
        <v>115</v>
      </c>
      <c r="E5" s="59" t="s">
        <v>154</v>
      </c>
      <c r="F5" s="59" t="s">
        <v>116</v>
      </c>
      <c r="G5" s="18" t="s">
        <v>117</v>
      </c>
      <c r="H5" s="10"/>
      <c r="R5" s="64"/>
      <c r="S5" s="64"/>
    </row>
    <row r="6" spans="1:7" ht="30" customHeight="1">
      <c r="A6" s="119"/>
      <c r="B6" s="120"/>
      <c r="C6" s="121" t="s">
        <v>142</v>
      </c>
      <c r="D6" s="122"/>
      <c r="E6" s="123"/>
      <c r="F6" s="124"/>
      <c r="G6" s="125"/>
    </row>
    <row r="7" spans="1:7" s="9" customFormat="1" ht="15">
      <c r="A7" s="126"/>
      <c r="B7" s="101"/>
      <c r="C7" s="127"/>
      <c r="D7" s="19"/>
      <c r="E7" s="20"/>
      <c r="F7" s="60"/>
      <c r="G7" s="128"/>
    </row>
    <row r="8" spans="1:7" ht="11.25">
      <c r="A8" s="126"/>
      <c r="B8" s="26"/>
      <c r="C8" s="21"/>
      <c r="D8" s="19"/>
      <c r="E8" s="20"/>
      <c r="F8" s="11"/>
      <c r="G8" s="15"/>
    </row>
    <row r="9" spans="1:7" ht="11.25">
      <c r="A9" s="126"/>
      <c r="B9" s="26"/>
      <c r="C9" s="21" t="s">
        <v>135</v>
      </c>
      <c r="D9" s="19"/>
      <c r="E9" s="20"/>
      <c r="F9" s="11"/>
      <c r="G9" s="15"/>
    </row>
    <row r="10" spans="1:8" s="2" customFormat="1" ht="67.5">
      <c r="A10" s="126"/>
      <c r="B10" s="26"/>
      <c r="C10" s="131" t="s">
        <v>118</v>
      </c>
      <c r="D10" s="132"/>
      <c r="E10" s="60"/>
      <c r="F10" s="60"/>
      <c r="G10" s="113"/>
      <c r="H10" s="5"/>
    </row>
    <row r="11" spans="1:8" s="2" customFormat="1" ht="45">
      <c r="A11" s="126"/>
      <c r="B11" s="26"/>
      <c r="C11" s="131" t="s">
        <v>138</v>
      </c>
      <c r="D11" s="132"/>
      <c r="E11" s="60"/>
      <c r="F11" s="60"/>
      <c r="G11" s="113"/>
      <c r="H11" s="5"/>
    </row>
    <row r="12" spans="1:8" s="2" customFormat="1" ht="60" customHeight="1">
      <c r="A12" s="126"/>
      <c r="B12" s="26"/>
      <c r="C12" s="131" t="s">
        <v>152</v>
      </c>
      <c r="D12" s="132"/>
      <c r="E12" s="60"/>
      <c r="F12" s="60"/>
      <c r="G12" s="113"/>
      <c r="H12" s="5"/>
    </row>
    <row r="13" spans="1:8" s="2" customFormat="1" ht="67.5">
      <c r="A13" s="101"/>
      <c r="B13" s="101"/>
      <c r="C13" s="131" t="s">
        <v>125</v>
      </c>
      <c r="D13" s="132"/>
      <c r="E13" s="60"/>
      <c r="F13" s="133"/>
      <c r="G13" s="113"/>
      <c r="H13" s="5"/>
    </row>
    <row r="14" spans="1:8" s="2" customFormat="1" ht="36.75" customHeight="1">
      <c r="A14" s="101"/>
      <c r="B14" s="101"/>
      <c r="C14" s="131" t="s">
        <v>126</v>
      </c>
      <c r="D14" s="132"/>
      <c r="E14" s="60"/>
      <c r="F14" s="60"/>
      <c r="G14" s="113"/>
      <c r="H14" s="5"/>
    </row>
    <row r="15" spans="1:8" s="2" customFormat="1" ht="56.25">
      <c r="A15" s="101"/>
      <c r="B15" s="101"/>
      <c r="C15" s="131" t="s">
        <v>150</v>
      </c>
      <c r="D15" s="132"/>
      <c r="E15" s="60"/>
      <c r="F15" s="60"/>
      <c r="G15" s="113"/>
      <c r="H15" s="5"/>
    </row>
    <row r="16" spans="1:8" s="2" customFormat="1" ht="11.25">
      <c r="A16" s="101"/>
      <c r="B16" s="101"/>
      <c r="C16" s="131"/>
      <c r="D16" s="132"/>
      <c r="E16" s="60"/>
      <c r="F16" s="60"/>
      <c r="G16" s="113"/>
      <c r="H16" s="5"/>
    </row>
    <row r="17" spans="1:8" s="4" customFormat="1" ht="11.25">
      <c r="A17" s="166" t="s">
        <v>98</v>
      </c>
      <c r="B17" s="166"/>
      <c r="C17" s="167" t="s">
        <v>94</v>
      </c>
      <c r="D17" s="168"/>
      <c r="E17" s="169"/>
      <c r="F17" s="170"/>
      <c r="G17" s="171"/>
      <c r="H17" s="8"/>
    </row>
    <row r="18" spans="1:8" s="4" customFormat="1" ht="11.25">
      <c r="A18" s="134"/>
      <c r="B18" s="134"/>
      <c r="C18" s="135"/>
      <c r="D18" s="136"/>
      <c r="E18" s="137"/>
      <c r="F18" s="60"/>
      <c r="G18" s="138"/>
      <c r="H18" s="8"/>
    </row>
    <row r="19" spans="1:8" s="4" customFormat="1" ht="11.25">
      <c r="A19" s="139" t="s">
        <v>122</v>
      </c>
      <c r="B19" s="139" t="s">
        <v>157</v>
      </c>
      <c r="C19" s="228" t="s">
        <v>158</v>
      </c>
      <c r="D19" s="141"/>
      <c r="E19" s="142"/>
      <c r="F19" s="142"/>
      <c r="G19" s="138"/>
      <c r="H19" s="8"/>
    </row>
    <row r="20" spans="1:8" s="4" customFormat="1" ht="11.25">
      <c r="A20" s="139"/>
      <c r="B20" s="139" t="s">
        <v>159</v>
      </c>
      <c r="C20" s="228" t="s">
        <v>160</v>
      </c>
      <c r="D20" s="141"/>
      <c r="E20" s="142"/>
      <c r="F20" s="142"/>
      <c r="G20" s="138"/>
      <c r="H20" s="8"/>
    </row>
    <row r="21" spans="1:8" s="4" customFormat="1" ht="57" customHeight="1">
      <c r="A21" s="143"/>
      <c r="B21" s="143"/>
      <c r="C21" s="160" t="s">
        <v>161</v>
      </c>
      <c r="D21" s="141"/>
      <c r="E21" s="142"/>
      <c r="F21" s="144"/>
      <c r="G21" s="138"/>
      <c r="H21" s="8"/>
    </row>
    <row r="22" spans="1:8" s="4" customFormat="1" ht="12" customHeight="1">
      <c r="A22" s="145"/>
      <c r="B22" s="145"/>
      <c r="C22" s="229" t="s">
        <v>102</v>
      </c>
      <c r="D22" s="146" t="s">
        <v>103</v>
      </c>
      <c r="E22" s="147">
        <v>259</v>
      </c>
      <c r="F22" s="148"/>
      <c r="G22" s="149">
        <f>E22*F22</f>
        <v>0</v>
      </c>
      <c r="H22" s="8"/>
    </row>
    <row r="23" spans="1:8" s="4" customFormat="1" ht="12" customHeight="1">
      <c r="A23" s="139"/>
      <c r="B23" s="139"/>
      <c r="C23" s="140"/>
      <c r="D23" s="141"/>
      <c r="E23" s="142"/>
      <c r="F23" s="222"/>
      <c r="G23" s="114"/>
      <c r="H23" s="8"/>
    </row>
    <row r="24" spans="1:8" s="4" customFormat="1" ht="12" customHeight="1">
      <c r="A24" s="101" t="s">
        <v>123</v>
      </c>
      <c r="B24" s="101" t="s">
        <v>143</v>
      </c>
      <c r="C24" s="131" t="s">
        <v>144</v>
      </c>
      <c r="D24" s="132"/>
      <c r="E24" s="60"/>
      <c r="F24" s="150"/>
      <c r="G24" s="114"/>
      <c r="H24" s="8"/>
    </row>
    <row r="25" spans="1:8" s="4" customFormat="1" ht="12" customHeight="1">
      <c r="A25" s="101"/>
      <c r="B25" s="101"/>
      <c r="C25" s="131" t="s">
        <v>102</v>
      </c>
      <c r="D25" s="152"/>
      <c r="E25" s="153"/>
      <c r="F25" s="154"/>
      <c r="G25" s="149"/>
      <c r="H25" s="8"/>
    </row>
    <row r="26" spans="1:8" s="4" customFormat="1" ht="93" customHeight="1">
      <c r="A26" s="225" t="s">
        <v>165</v>
      </c>
      <c r="B26" s="158"/>
      <c r="C26" s="230" t="s">
        <v>186</v>
      </c>
      <c r="D26" s="152" t="s">
        <v>106</v>
      </c>
      <c r="E26" s="153">
        <v>15.5</v>
      </c>
      <c r="F26" s="154"/>
      <c r="G26" s="149">
        <f>F26*E26</f>
        <v>0</v>
      </c>
      <c r="H26" s="8"/>
    </row>
    <row r="27" spans="1:8" s="4" customFormat="1" ht="51.75" customHeight="1">
      <c r="A27" s="151" t="s">
        <v>189</v>
      </c>
      <c r="B27" s="151"/>
      <c r="C27" s="231" t="s">
        <v>192</v>
      </c>
      <c r="D27" s="152" t="s">
        <v>97</v>
      </c>
      <c r="E27" s="153">
        <v>3</v>
      </c>
      <c r="F27" s="154"/>
      <c r="G27" s="149">
        <f>E27*F27</f>
        <v>0</v>
      </c>
      <c r="H27" s="8"/>
    </row>
    <row r="28" spans="1:8" s="4" customFormat="1" ht="96" customHeight="1">
      <c r="A28" s="225" t="s">
        <v>187</v>
      </c>
      <c r="B28" s="158"/>
      <c r="C28" s="177" t="s">
        <v>188</v>
      </c>
      <c r="D28" s="152" t="s">
        <v>106</v>
      </c>
      <c r="E28" s="153">
        <v>31</v>
      </c>
      <c r="F28" s="154"/>
      <c r="G28" s="149">
        <f>E28*F28</f>
        <v>0</v>
      </c>
      <c r="H28" s="8"/>
    </row>
    <row r="29" spans="1:8" s="4" customFormat="1" ht="12.75" customHeight="1">
      <c r="A29" s="224"/>
      <c r="B29" s="26"/>
      <c r="C29" s="157"/>
      <c r="D29" s="132"/>
      <c r="E29" s="60"/>
      <c r="F29" s="150"/>
      <c r="G29" s="183"/>
      <c r="H29" s="8"/>
    </row>
    <row r="30" spans="1:8" s="4" customFormat="1" ht="33.75">
      <c r="A30" s="175" t="s">
        <v>193</v>
      </c>
      <c r="B30" s="176"/>
      <c r="C30" s="177" t="s">
        <v>194</v>
      </c>
      <c r="D30" s="152" t="s">
        <v>105</v>
      </c>
      <c r="E30" s="153">
        <v>1</v>
      </c>
      <c r="F30" s="154"/>
      <c r="G30" s="149">
        <f>E30*F30</f>
        <v>0</v>
      </c>
      <c r="H30" s="8"/>
    </row>
    <row r="31" spans="1:8" s="4" customFormat="1" ht="11.25">
      <c r="A31" s="134"/>
      <c r="B31" s="134"/>
      <c r="C31" s="135"/>
      <c r="D31" s="136"/>
      <c r="E31" s="137"/>
      <c r="F31" s="60"/>
      <c r="G31" s="138"/>
      <c r="H31" s="8"/>
    </row>
    <row r="32" spans="1:7" s="5" customFormat="1" ht="11.25">
      <c r="A32" s="173"/>
      <c r="B32" s="166"/>
      <c r="C32" s="167" t="s">
        <v>96</v>
      </c>
      <c r="D32" s="168"/>
      <c r="E32" s="169"/>
      <c r="F32" s="170"/>
      <c r="G32" s="174">
        <f>SUM(G19:G31)</f>
        <v>0</v>
      </c>
    </row>
    <row r="33" spans="1:7" s="5" customFormat="1" ht="11.25">
      <c r="A33" s="101"/>
      <c r="B33" s="134"/>
      <c r="C33" s="184"/>
      <c r="D33" s="136"/>
      <c r="E33" s="137"/>
      <c r="F33" s="60"/>
      <c r="G33" s="172"/>
    </row>
    <row r="34" spans="1:7" s="5" customFormat="1" ht="11.25">
      <c r="A34" s="101"/>
      <c r="B34" s="101"/>
      <c r="C34" s="21"/>
      <c r="D34" s="132"/>
      <c r="E34" s="60"/>
      <c r="F34" s="60"/>
      <c r="G34" s="114"/>
    </row>
    <row r="35" spans="1:7" s="5" customFormat="1" ht="11.25">
      <c r="A35" s="166" t="s">
        <v>99</v>
      </c>
      <c r="B35" s="166"/>
      <c r="C35" s="167" t="s">
        <v>93</v>
      </c>
      <c r="D35" s="168"/>
      <c r="E35" s="169"/>
      <c r="F35" s="170"/>
      <c r="G35" s="174"/>
    </row>
    <row r="36" spans="1:7" s="5" customFormat="1" ht="11.25">
      <c r="A36" s="134"/>
      <c r="B36" s="134"/>
      <c r="C36" s="135"/>
      <c r="D36" s="136"/>
      <c r="E36" s="137"/>
      <c r="F36" s="60"/>
      <c r="G36" s="172"/>
    </row>
    <row r="37" spans="1:7" s="5" customFormat="1" ht="11.25">
      <c r="A37" s="101" t="s">
        <v>166</v>
      </c>
      <c r="B37" s="101" t="s">
        <v>169</v>
      </c>
      <c r="C37" s="21" t="s">
        <v>170</v>
      </c>
      <c r="D37" s="132"/>
      <c r="E37" s="60"/>
      <c r="F37" s="60"/>
      <c r="G37" s="114"/>
    </row>
    <row r="38" spans="1:7" s="5" customFormat="1" ht="68.25" customHeight="1">
      <c r="A38" s="101"/>
      <c r="B38" s="159"/>
      <c r="C38" s="131" t="s">
        <v>183</v>
      </c>
      <c r="D38" s="132"/>
      <c r="E38" s="60"/>
      <c r="F38" s="60"/>
      <c r="G38" s="114"/>
    </row>
    <row r="39" spans="1:7" s="5" customFormat="1" ht="11.25">
      <c r="A39" s="101"/>
      <c r="B39" s="159"/>
      <c r="C39" s="21" t="s">
        <v>102</v>
      </c>
      <c r="D39" s="132"/>
      <c r="E39" s="60"/>
      <c r="F39" s="60"/>
      <c r="G39" s="114"/>
    </row>
    <row r="40" spans="1:7" s="5" customFormat="1" ht="11.25">
      <c r="A40" s="151"/>
      <c r="B40" s="151"/>
      <c r="C40" s="161" t="s">
        <v>171</v>
      </c>
      <c r="D40" s="152" t="s">
        <v>97</v>
      </c>
      <c r="E40" s="153">
        <v>673</v>
      </c>
      <c r="F40" s="153"/>
      <c r="G40" s="149">
        <f>E40*$F40</f>
        <v>0</v>
      </c>
    </row>
    <row r="41" spans="1:7" s="5" customFormat="1" ht="11.25">
      <c r="A41" s="134"/>
      <c r="B41" s="134"/>
      <c r="C41" s="135"/>
      <c r="D41" s="136"/>
      <c r="E41" s="137"/>
      <c r="F41" s="60"/>
      <c r="G41" s="172"/>
    </row>
    <row r="42" spans="1:8" s="6" customFormat="1" ht="11.25">
      <c r="A42" s="101" t="s">
        <v>124</v>
      </c>
      <c r="B42" s="101" t="s">
        <v>95</v>
      </c>
      <c r="C42" s="21" t="s">
        <v>110</v>
      </c>
      <c r="D42" s="132"/>
      <c r="E42" s="60"/>
      <c r="F42" s="60"/>
      <c r="G42" s="114"/>
      <c r="H42" s="5"/>
    </row>
    <row r="43" spans="1:8" s="6" customFormat="1" ht="81" customHeight="1">
      <c r="A43" s="159"/>
      <c r="B43" s="159"/>
      <c r="C43" s="131" t="s">
        <v>167</v>
      </c>
      <c r="D43" s="132"/>
      <c r="E43" s="60"/>
      <c r="F43" s="60"/>
      <c r="G43" s="114"/>
      <c r="H43" s="5"/>
    </row>
    <row r="44" spans="1:8" s="6" customFormat="1" ht="11.25">
      <c r="A44" s="159"/>
      <c r="B44" s="159"/>
      <c r="C44" s="21" t="s">
        <v>102</v>
      </c>
      <c r="D44" s="132"/>
      <c r="E44" s="60"/>
      <c r="F44" s="60"/>
      <c r="G44" s="114"/>
      <c r="H44" s="5"/>
    </row>
    <row r="45" spans="1:8" s="6" customFormat="1" ht="11.25">
      <c r="A45" s="101"/>
      <c r="B45" s="101"/>
      <c r="C45" s="160" t="s">
        <v>109</v>
      </c>
      <c r="D45" s="132"/>
      <c r="E45" s="132"/>
      <c r="F45" s="132"/>
      <c r="G45" s="114"/>
      <c r="H45" s="5"/>
    </row>
    <row r="46" spans="1:9" s="6" customFormat="1" ht="12.75" customHeight="1">
      <c r="A46" s="151"/>
      <c r="B46" s="151" t="s">
        <v>111</v>
      </c>
      <c r="C46" s="161" t="s">
        <v>119</v>
      </c>
      <c r="D46" s="152" t="s">
        <v>97</v>
      </c>
      <c r="E46" s="153">
        <v>381.5</v>
      </c>
      <c r="F46" s="153"/>
      <c r="G46" s="149">
        <f>E46*$F46</f>
        <v>0</v>
      </c>
      <c r="H46" s="8"/>
      <c r="I46" s="4"/>
    </row>
    <row r="47" spans="1:9" s="6" customFormat="1" ht="12.75" customHeight="1">
      <c r="A47" s="101"/>
      <c r="B47" s="101"/>
      <c r="C47" s="160"/>
      <c r="D47" s="132"/>
      <c r="E47" s="60"/>
      <c r="F47" s="60"/>
      <c r="G47" s="114"/>
      <c r="H47" s="8"/>
      <c r="I47" s="4"/>
    </row>
    <row r="48" spans="1:9" s="6" customFormat="1" ht="12.75" customHeight="1">
      <c r="A48" s="101" t="s">
        <v>128</v>
      </c>
      <c r="B48" s="101" t="s">
        <v>175</v>
      </c>
      <c r="C48" s="160" t="s">
        <v>176</v>
      </c>
      <c r="D48" s="132"/>
      <c r="E48" s="60"/>
      <c r="F48" s="60"/>
      <c r="G48" s="114"/>
      <c r="H48" s="8"/>
      <c r="I48" s="4"/>
    </row>
    <row r="49" spans="1:9" s="6" customFormat="1" ht="12.75" customHeight="1">
      <c r="A49" s="101"/>
      <c r="B49" s="101" t="s">
        <v>177</v>
      </c>
      <c r="C49" s="160" t="s">
        <v>178</v>
      </c>
      <c r="D49" s="132"/>
      <c r="E49" s="60"/>
      <c r="F49" s="60"/>
      <c r="G49" s="114"/>
      <c r="H49" s="8"/>
      <c r="I49" s="4"/>
    </row>
    <row r="50" spans="1:9" s="6" customFormat="1" ht="33.75" customHeight="1">
      <c r="A50" s="101"/>
      <c r="B50" s="159"/>
      <c r="C50" s="131" t="s">
        <v>179</v>
      </c>
      <c r="D50" s="132"/>
      <c r="E50" s="60"/>
      <c r="F50" s="60"/>
      <c r="G50" s="114"/>
      <c r="H50" s="8"/>
      <c r="I50" s="4"/>
    </row>
    <row r="51" spans="1:9" s="6" customFormat="1" ht="12.75" customHeight="1">
      <c r="A51" s="101"/>
      <c r="B51" s="159"/>
      <c r="C51" s="131" t="s">
        <v>102</v>
      </c>
      <c r="D51" s="132"/>
      <c r="E51" s="60"/>
      <c r="F51" s="60"/>
      <c r="G51" s="114"/>
      <c r="H51" s="8"/>
      <c r="I51" s="4"/>
    </row>
    <row r="52" spans="1:9" s="6" customFormat="1" ht="12.75" customHeight="1">
      <c r="A52" s="151"/>
      <c r="B52" s="151"/>
      <c r="C52" s="177" t="s">
        <v>180</v>
      </c>
      <c r="D52" s="152" t="s">
        <v>107</v>
      </c>
      <c r="E52" s="153">
        <v>476</v>
      </c>
      <c r="F52" s="153"/>
      <c r="G52" s="149">
        <f>E52*$F52</f>
        <v>0</v>
      </c>
      <c r="H52" s="8"/>
      <c r="I52" s="4"/>
    </row>
    <row r="53" spans="1:9" s="6" customFormat="1" ht="12.75" customHeight="1">
      <c r="A53" s="101"/>
      <c r="B53" s="101"/>
      <c r="C53" s="160"/>
      <c r="D53" s="132"/>
      <c r="E53" s="60"/>
      <c r="F53" s="60"/>
      <c r="G53" s="114"/>
      <c r="H53" s="8"/>
      <c r="I53" s="4"/>
    </row>
    <row r="54" spans="1:9" s="6" customFormat="1" ht="12.75" customHeight="1">
      <c r="A54" s="29" t="s">
        <v>172</v>
      </c>
      <c r="B54" s="29" t="s">
        <v>173</v>
      </c>
      <c r="C54" s="21" t="s">
        <v>174</v>
      </c>
      <c r="D54" s="132"/>
      <c r="E54" s="60"/>
      <c r="F54" s="60"/>
      <c r="G54" s="114"/>
      <c r="H54" s="8"/>
      <c r="I54" s="4"/>
    </row>
    <row r="55" spans="1:9" s="6" customFormat="1" ht="115.5" customHeight="1">
      <c r="A55" s="29"/>
      <c r="B55" s="29"/>
      <c r="C55" s="131" t="s">
        <v>190</v>
      </c>
      <c r="D55" s="132"/>
      <c r="E55" s="60"/>
      <c r="F55" s="132"/>
      <c r="G55" s="114"/>
      <c r="H55" s="8"/>
      <c r="I55" s="4"/>
    </row>
    <row r="56" spans="1:9" s="6" customFormat="1" ht="12.75" customHeight="1">
      <c r="A56" s="29"/>
      <c r="B56" s="29"/>
      <c r="C56" s="131" t="s">
        <v>102</v>
      </c>
      <c r="D56" s="132"/>
      <c r="E56" s="60"/>
      <c r="F56" s="132"/>
      <c r="G56" s="114"/>
      <c r="H56" s="8"/>
      <c r="I56" s="4"/>
    </row>
    <row r="57" spans="1:9" s="6" customFormat="1" ht="12.75" customHeight="1">
      <c r="A57" s="164"/>
      <c r="B57" s="164"/>
      <c r="C57" s="177" t="s">
        <v>191</v>
      </c>
      <c r="D57" s="152" t="s">
        <v>97</v>
      </c>
      <c r="E57" s="153">
        <v>45</v>
      </c>
      <c r="F57" s="153"/>
      <c r="G57" s="149">
        <f>E57*$F57</f>
        <v>0</v>
      </c>
      <c r="H57" s="8"/>
      <c r="I57" s="4"/>
    </row>
    <row r="58" spans="1:9" s="6" customFormat="1" ht="14.25" customHeight="1">
      <c r="A58" s="29"/>
      <c r="B58" s="163"/>
      <c r="C58" s="131"/>
      <c r="D58" s="132"/>
      <c r="E58" s="60"/>
      <c r="F58" s="132"/>
      <c r="G58" s="114"/>
      <c r="H58" s="8"/>
      <c r="I58" s="4"/>
    </row>
    <row r="59" spans="1:9" s="6" customFormat="1" ht="11.25">
      <c r="A59" s="101"/>
      <c r="B59" s="101"/>
      <c r="C59" s="160"/>
      <c r="D59" s="132"/>
      <c r="E59" s="60"/>
      <c r="F59" s="60"/>
      <c r="G59" s="114"/>
      <c r="H59" s="8"/>
      <c r="I59" s="4"/>
    </row>
    <row r="60" spans="1:8" s="6" customFormat="1" ht="10.5" customHeight="1">
      <c r="A60" s="101" t="s">
        <v>184</v>
      </c>
      <c r="B60" s="101" t="s">
        <v>145</v>
      </c>
      <c r="C60" s="21" t="s">
        <v>146</v>
      </c>
      <c r="D60" s="132"/>
      <c r="E60" s="60"/>
      <c r="F60" s="60"/>
      <c r="G60" s="114"/>
      <c r="H60" s="5"/>
    </row>
    <row r="61" spans="1:8" s="6" customFormat="1" ht="45">
      <c r="A61" s="101"/>
      <c r="B61" s="101"/>
      <c r="C61" s="131" t="s">
        <v>147</v>
      </c>
      <c r="D61" s="132"/>
      <c r="E61" s="60"/>
      <c r="F61" s="132"/>
      <c r="G61" s="114"/>
      <c r="H61" s="5"/>
    </row>
    <row r="62" spans="1:8" s="6" customFormat="1" ht="11.25">
      <c r="A62" s="101"/>
      <c r="B62" s="101"/>
      <c r="C62" s="131"/>
      <c r="D62" s="132"/>
      <c r="E62" s="60"/>
      <c r="F62" s="132"/>
      <c r="G62" s="114"/>
      <c r="H62" s="5"/>
    </row>
    <row r="63" spans="1:8" s="6" customFormat="1" ht="11.25">
      <c r="A63" s="101"/>
      <c r="B63" s="101" t="s">
        <v>148</v>
      </c>
      <c r="C63" s="21" t="s">
        <v>127</v>
      </c>
      <c r="D63" s="132"/>
      <c r="E63" s="60"/>
      <c r="F63" s="60"/>
      <c r="G63" s="114"/>
      <c r="H63" s="5"/>
    </row>
    <row r="64" spans="1:8" s="6" customFormat="1" ht="70.5" customHeight="1">
      <c r="A64" s="159"/>
      <c r="B64" s="159"/>
      <c r="C64" s="131" t="s">
        <v>149</v>
      </c>
      <c r="D64" s="132"/>
      <c r="E64" s="60"/>
      <c r="F64" s="132"/>
      <c r="G64" s="114"/>
      <c r="H64" s="5"/>
    </row>
    <row r="65" spans="1:8" s="6" customFormat="1" ht="12.75" customHeight="1">
      <c r="A65" s="159"/>
      <c r="B65" s="159"/>
      <c r="C65" s="131" t="s">
        <v>102</v>
      </c>
      <c r="D65" s="132"/>
      <c r="E65" s="60"/>
      <c r="F65" s="132"/>
      <c r="G65" s="114"/>
      <c r="H65" s="5"/>
    </row>
    <row r="66" spans="1:8" s="6" customFormat="1" ht="12.75" customHeight="1">
      <c r="A66" s="151" t="s">
        <v>185</v>
      </c>
      <c r="B66" s="151"/>
      <c r="C66" s="165" t="s">
        <v>168</v>
      </c>
      <c r="D66" s="152" t="s">
        <v>107</v>
      </c>
      <c r="E66" s="153">
        <v>2305</v>
      </c>
      <c r="F66" s="153"/>
      <c r="G66" s="149">
        <f>E66*F66</f>
        <v>0</v>
      </c>
      <c r="H66" s="5"/>
    </row>
    <row r="67" spans="1:9" s="62" customFormat="1" ht="11.25">
      <c r="A67" s="101"/>
      <c r="B67" s="101"/>
      <c r="C67" s="21"/>
      <c r="D67" s="132"/>
      <c r="E67" s="60"/>
      <c r="F67" s="60"/>
      <c r="G67" s="114"/>
      <c r="H67" s="8"/>
      <c r="I67" s="4"/>
    </row>
    <row r="68" spans="1:7" s="5" customFormat="1" ht="11.25">
      <c r="A68" s="173"/>
      <c r="B68" s="166"/>
      <c r="C68" s="167" t="s">
        <v>112</v>
      </c>
      <c r="D68" s="168"/>
      <c r="E68" s="169"/>
      <c r="F68" s="170"/>
      <c r="G68" s="174">
        <f>SUM(G40:G67)</f>
        <v>0</v>
      </c>
    </row>
    <row r="69" spans="1:7" s="5" customFormat="1" ht="11.25">
      <c r="A69" s="101"/>
      <c r="B69" s="134"/>
      <c r="C69" s="135"/>
      <c r="D69" s="136"/>
      <c r="E69" s="137"/>
      <c r="F69" s="60"/>
      <c r="G69" s="172"/>
    </row>
    <row r="70" spans="1:13" s="2" customFormat="1" ht="11.25">
      <c r="A70" s="101"/>
      <c r="B70" s="134"/>
      <c r="C70" s="178"/>
      <c r="D70" s="136"/>
      <c r="E70" s="137"/>
      <c r="F70" s="60"/>
      <c r="G70" s="172"/>
      <c r="H70" s="5"/>
      <c r="I70" s="5"/>
      <c r="J70" s="5"/>
      <c r="K70" s="5"/>
      <c r="L70" s="5"/>
      <c r="M70" s="5"/>
    </row>
    <row r="71" spans="1:13" s="2" customFormat="1" ht="11.25">
      <c r="A71" s="166" t="s">
        <v>198</v>
      </c>
      <c r="B71" s="166"/>
      <c r="C71" s="181" t="s">
        <v>101</v>
      </c>
      <c r="D71" s="168"/>
      <c r="E71" s="169"/>
      <c r="F71" s="170"/>
      <c r="G71" s="174"/>
      <c r="H71" s="5"/>
      <c r="I71" s="5"/>
      <c r="J71" s="5"/>
      <c r="K71" s="5"/>
      <c r="L71" s="5"/>
      <c r="M71" s="5"/>
    </row>
    <row r="72" spans="1:13" s="2" customFormat="1" ht="11.25">
      <c r="A72" s="134"/>
      <c r="B72" s="134"/>
      <c r="C72" s="178"/>
      <c r="D72" s="136"/>
      <c r="E72" s="137"/>
      <c r="F72" s="60"/>
      <c r="G72" s="172"/>
      <c r="H72" s="5"/>
      <c r="I72" s="5"/>
      <c r="J72" s="5"/>
      <c r="K72" s="5"/>
      <c r="L72" s="5"/>
      <c r="M72" s="5"/>
    </row>
    <row r="73" spans="1:13" s="2" customFormat="1" ht="11.25">
      <c r="A73" s="101" t="s">
        <v>199</v>
      </c>
      <c r="B73" s="101" t="s">
        <v>108</v>
      </c>
      <c r="C73" s="179" t="s">
        <v>92</v>
      </c>
      <c r="D73" s="132"/>
      <c r="E73" s="60"/>
      <c r="F73" s="60"/>
      <c r="G73" s="114"/>
      <c r="H73" s="5"/>
      <c r="I73" s="5"/>
      <c r="J73" s="5"/>
      <c r="K73" s="5"/>
      <c r="L73" s="5"/>
      <c r="M73" s="5"/>
    </row>
    <row r="74" spans="1:13" s="2" customFormat="1" ht="56.25">
      <c r="A74" s="180"/>
      <c r="B74" s="180"/>
      <c r="C74" s="131" t="s">
        <v>100</v>
      </c>
      <c r="D74" s="132"/>
      <c r="E74" s="60"/>
      <c r="F74" s="60"/>
      <c r="G74" s="114"/>
      <c r="H74" s="5"/>
      <c r="I74" s="5"/>
      <c r="J74" s="5"/>
      <c r="K74" s="5"/>
      <c r="L74" s="5"/>
      <c r="M74" s="5"/>
    </row>
    <row r="75" spans="1:13" s="2" customFormat="1" ht="11.25">
      <c r="A75" s="180"/>
      <c r="B75" s="180"/>
      <c r="C75" s="131" t="s">
        <v>102</v>
      </c>
      <c r="D75" s="132"/>
      <c r="E75" s="60"/>
      <c r="F75" s="60"/>
      <c r="G75" s="114"/>
      <c r="H75" s="5"/>
      <c r="I75" s="5"/>
      <c r="J75" s="5"/>
      <c r="K75" s="5"/>
      <c r="L75" s="5"/>
      <c r="M75" s="5"/>
    </row>
    <row r="76" spans="1:13" s="2" customFormat="1" ht="22.5">
      <c r="A76" s="101"/>
      <c r="B76" s="101"/>
      <c r="C76" s="131" t="s">
        <v>153</v>
      </c>
      <c r="D76" s="132"/>
      <c r="E76" s="60"/>
      <c r="F76" s="60"/>
      <c r="G76" s="114"/>
      <c r="H76" s="5"/>
      <c r="I76" s="5"/>
      <c r="J76" s="5"/>
      <c r="K76" s="5"/>
      <c r="L76" s="5"/>
      <c r="M76" s="5"/>
    </row>
    <row r="77" spans="1:13" s="2" customFormat="1" ht="22.5">
      <c r="A77" s="151" t="s">
        <v>200</v>
      </c>
      <c r="B77" s="151"/>
      <c r="C77" s="177" t="s">
        <v>181</v>
      </c>
      <c r="D77" s="152" t="s">
        <v>97</v>
      </c>
      <c r="E77" s="153">
        <v>1169</v>
      </c>
      <c r="F77" s="153"/>
      <c r="G77" s="149">
        <f>E77*F77</f>
        <v>0</v>
      </c>
      <c r="H77" s="5"/>
      <c r="I77" s="5"/>
      <c r="J77" s="5"/>
      <c r="K77" s="5"/>
      <c r="L77" s="5"/>
      <c r="M77" s="5"/>
    </row>
    <row r="78" spans="1:13" s="2" customFormat="1" ht="11.25">
      <c r="A78" s="155" t="s">
        <v>201</v>
      </c>
      <c r="B78" s="155"/>
      <c r="C78" s="226" t="s">
        <v>196</v>
      </c>
      <c r="D78" s="232" t="s">
        <v>97</v>
      </c>
      <c r="E78" s="227">
        <v>30</v>
      </c>
      <c r="F78" s="227"/>
      <c r="G78" s="156">
        <f>E78*F78</f>
        <v>0</v>
      </c>
      <c r="H78" s="5"/>
      <c r="I78" s="5"/>
      <c r="J78" s="5"/>
      <c r="K78" s="5"/>
      <c r="L78" s="5"/>
      <c r="M78" s="5"/>
    </row>
    <row r="79" spans="1:13" s="9" customFormat="1" ht="11.25">
      <c r="A79" s="101"/>
      <c r="B79" s="101"/>
      <c r="C79" s="131"/>
      <c r="D79" s="132"/>
      <c r="E79" s="60"/>
      <c r="F79" s="60"/>
      <c r="G79" s="114"/>
      <c r="H79" s="5"/>
      <c r="I79" s="5"/>
      <c r="J79" s="5"/>
      <c r="K79" s="5"/>
      <c r="L79" s="5"/>
      <c r="M79" s="5"/>
    </row>
    <row r="80" spans="1:13" s="9" customFormat="1" ht="11.25">
      <c r="A80" s="173"/>
      <c r="B80" s="166"/>
      <c r="C80" s="181" t="s">
        <v>130</v>
      </c>
      <c r="D80" s="168"/>
      <c r="E80" s="169"/>
      <c r="F80" s="170"/>
      <c r="G80" s="174">
        <f>SUM(G72:G78)</f>
        <v>0</v>
      </c>
      <c r="H80" s="5"/>
      <c r="I80" s="5"/>
      <c r="J80" s="5"/>
      <c r="K80" s="5"/>
      <c r="L80" s="5"/>
      <c r="M80" s="5"/>
    </row>
    <row r="81" spans="1:13" s="9" customFormat="1" ht="11.25">
      <c r="A81" s="101"/>
      <c r="B81" s="134"/>
      <c r="C81" s="178"/>
      <c r="D81" s="136"/>
      <c r="E81" s="137"/>
      <c r="F81" s="60"/>
      <c r="G81" s="172"/>
      <c r="H81" s="5"/>
      <c r="I81" s="5"/>
      <c r="J81" s="5"/>
      <c r="K81" s="5"/>
      <c r="L81" s="5"/>
      <c r="M81" s="5"/>
    </row>
    <row r="82" spans="1:13" ht="11.25">
      <c r="A82" s="101"/>
      <c r="B82" s="101"/>
      <c r="C82" s="131"/>
      <c r="D82" s="132"/>
      <c r="E82" s="60"/>
      <c r="F82" s="60"/>
      <c r="G82" s="114"/>
      <c r="H82" s="5"/>
      <c r="I82" s="2"/>
      <c r="J82" s="2"/>
      <c r="K82" s="2"/>
      <c r="L82" s="2"/>
      <c r="M82" s="2"/>
    </row>
    <row r="83" spans="1:13" ht="12">
      <c r="A83" s="166" t="s">
        <v>129</v>
      </c>
      <c r="B83" s="166"/>
      <c r="C83" s="181" t="s">
        <v>1</v>
      </c>
      <c r="D83" s="168"/>
      <c r="E83" s="169"/>
      <c r="F83" s="170"/>
      <c r="G83" s="174"/>
      <c r="H83" s="5"/>
      <c r="I83" s="2"/>
      <c r="J83" s="2"/>
      <c r="K83" s="2"/>
      <c r="L83" s="2"/>
      <c r="M83" s="2"/>
    </row>
    <row r="84" spans="1:13" ht="12">
      <c r="A84" s="134"/>
      <c r="B84" s="134"/>
      <c r="C84" s="178"/>
      <c r="D84" s="136"/>
      <c r="E84" s="137"/>
      <c r="F84" s="60"/>
      <c r="G84" s="172"/>
      <c r="H84" s="5"/>
      <c r="I84" s="2"/>
      <c r="J84" s="2"/>
      <c r="K84" s="2"/>
      <c r="L84" s="2"/>
      <c r="M84" s="2"/>
    </row>
    <row r="85" spans="1:13" ht="11.25">
      <c r="A85" s="26" t="s">
        <v>202</v>
      </c>
      <c r="B85" s="101"/>
      <c r="C85" s="21" t="s">
        <v>155</v>
      </c>
      <c r="D85" s="132"/>
      <c r="E85" s="60"/>
      <c r="F85" s="60"/>
      <c r="G85" s="114"/>
      <c r="H85" s="5"/>
      <c r="I85" s="2"/>
      <c r="J85" s="2"/>
      <c r="K85" s="2"/>
      <c r="L85" s="2"/>
      <c r="M85" s="2"/>
    </row>
    <row r="86" spans="1:13" s="9" customFormat="1" ht="67.5">
      <c r="A86" s="176"/>
      <c r="B86" s="151"/>
      <c r="C86" s="182" t="s">
        <v>156</v>
      </c>
      <c r="D86" s="152" t="s">
        <v>84</v>
      </c>
      <c r="E86" s="153">
        <v>2</v>
      </c>
      <c r="F86" s="153"/>
      <c r="G86" s="149">
        <f>E86*F86</f>
        <v>0</v>
      </c>
      <c r="H86" s="5"/>
      <c r="I86" s="5"/>
      <c r="J86" s="5"/>
      <c r="K86" s="5"/>
      <c r="L86" s="5"/>
      <c r="M86" s="5"/>
    </row>
    <row r="87" spans="1:15" ht="11.25">
      <c r="A87" s="185"/>
      <c r="B87" s="186"/>
      <c r="C87" s="187"/>
      <c r="D87" s="132"/>
      <c r="E87" s="188"/>
      <c r="F87" s="188"/>
      <c r="G87" s="188"/>
      <c r="H87" s="129"/>
      <c r="I87" s="129"/>
      <c r="J87" s="129"/>
      <c r="K87" s="130"/>
      <c r="L87" s="130"/>
      <c r="M87" s="130"/>
      <c r="N87" s="130"/>
      <c r="O87" s="130"/>
    </row>
    <row r="88" spans="1:15" ht="11.25">
      <c r="A88" s="194"/>
      <c r="B88" s="195"/>
      <c r="C88" s="196" t="s">
        <v>163</v>
      </c>
      <c r="D88" s="197"/>
      <c r="E88" s="198"/>
      <c r="F88" s="198"/>
      <c r="G88" s="174">
        <f>SUM(G84:G87)</f>
        <v>0</v>
      </c>
      <c r="H88" s="129"/>
      <c r="I88" s="129"/>
      <c r="J88" s="129"/>
      <c r="K88" s="130"/>
      <c r="L88" s="130"/>
      <c r="M88" s="130"/>
      <c r="N88" s="130"/>
      <c r="O88" s="130"/>
    </row>
    <row r="89" spans="1:15" ht="11.25">
      <c r="A89" s="185"/>
      <c r="B89" s="186"/>
      <c r="C89" s="187"/>
      <c r="D89" s="132"/>
      <c r="E89" s="188"/>
      <c r="F89" s="188"/>
      <c r="G89" s="188"/>
      <c r="H89" s="129"/>
      <c r="I89" s="129"/>
      <c r="J89" s="129"/>
      <c r="K89" s="130"/>
      <c r="L89" s="130"/>
      <c r="M89" s="130"/>
      <c r="N89" s="130"/>
      <c r="O89" s="130"/>
    </row>
    <row r="90" spans="1:15" ht="11.25">
      <c r="A90" s="185"/>
      <c r="B90" s="186"/>
      <c r="C90" s="187"/>
      <c r="D90" s="132"/>
      <c r="E90" s="188"/>
      <c r="F90" s="188"/>
      <c r="G90" s="188"/>
      <c r="H90" s="129"/>
      <c r="I90" s="129"/>
      <c r="J90" s="129"/>
      <c r="K90" s="130"/>
      <c r="L90" s="130"/>
      <c r="M90" s="130"/>
      <c r="N90" s="130"/>
      <c r="O90" s="130"/>
    </row>
    <row r="91" spans="1:15" ht="11.25">
      <c r="A91" s="185"/>
      <c r="B91" s="186"/>
      <c r="C91" s="187"/>
      <c r="D91" s="132"/>
      <c r="E91" s="188"/>
      <c r="F91" s="188"/>
      <c r="G91" s="188"/>
      <c r="H91" s="129"/>
      <c r="I91" s="129"/>
      <c r="J91" s="129"/>
      <c r="K91" s="130"/>
      <c r="L91" s="130"/>
      <c r="M91" s="130"/>
      <c r="N91" s="130"/>
      <c r="O91" s="130"/>
    </row>
    <row r="92" spans="1:15" ht="11.25">
      <c r="A92" s="185"/>
      <c r="B92" s="186"/>
      <c r="C92" s="187"/>
      <c r="D92" s="132"/>
      <c r="E92" s="188"/>
      <c r="F92" s="188"/>
      <c r="G92" s="188"/>
      <c r="H92" s="129"/>
      <c r="I92" s="129"/>
      <c r="J92" s="129"/>
      <c r="K92" s="130"/>
      <c r="L92" s="130"/>
      <c r="M92" s="130"/>
      <c r="N92" s="130"/>
      <c r="O92" s="130"/>
    </row>
    <row r="93" spans="1:15" ht="13.5" thickBot="1">
      <c r="A93" s="205"/>
      <c r="B93" s="206"/>
      <c r="C93" s="207" t="s">
        <v>162</v>
      </c>
      <c r="D93" s="208"/>
      <c r="E93" s="209"/>
      <c r="F93" s="210"/>
      <c r="G93" s="211"/>
      <c r="H93" s="129"/>
      <c r="I93" s="129"/>
      <c r="J93" s="129"/>
      <c r="K93" s="130"/>
      <c r="L93" s="130"/>
      <c r="M93" s="130"/>
      <c r="N93" s="130"/>
      <c r="O93" s="130"/>
    </row>
    <row r="94" spans="1:15" ht="11.25">
      <c r="A94" s="185"/>
      <c r="B94" s="186"/>
      <c r="C94" s="187"/>
      <c r="D94" s="132"/>
      <c r="E94" s="188"/>
      <c r="F94" s="188"/>
      <c r="G94" s="188"/>
      <c r="H94" s="129"/>
      <c r="I94" s="129"/>
      <c r="J94" s="129"/>
      <c r="K94" s="130"/>
      <c r="L94" s="130"/>
      <c r="M94" s="130"/>
      <c r="N94" s="130"/>
      <c r="O94" s="130"/>
    </row>
    <row r="95" spans="1:7" ht="11.25">
      <c r="A95" s="189"/>
      <c r="B95" s="163"/>
      <c r="C95" s="190"/>
      <c r="D95" s="32"/>
      <c r="E95" s="34"/>
      <c r="F95" s="33"/>
      <c r="G95" s="115"/>
    </row>
    <row r="96" spans="1:7" ht="11.25">
      <c r="A96" s="212" t="s">
        <v>131</v>
      </c>
      <c r="B96" s="213"/>
      <c r="C96" s="214" t="s">
        <v>94</v>
      </c>
      <c r="D96" s="215"/>
      <c r="E96" s="216"/>
      <c r="F96" s="217"/>
      <c r="G96" s="218">
        <f>G32</f>
        <v>0</v>
      </c>
    </row>
    <row r="97" spans="1:7" ht="11.25">
      <c r="A97" s="189"/>
      <c r="B97" s="163"/>
      <c r="C97" s="190"/>
      <c r="D97" s="32"/>
      <c r="E97" s="34"/>
      <c r="F97" s="33"/>
      <c r="G97" s="115"/>
    </row>
    <row r="98" spans="1:7" ht="11.25">
      <c r="A98" s="212" t="s">
        <v>132</v>
      </c>
      <c r="B98" s="213"/>
      <c r="C98" s="214" t="s">
        <v>93</v>
      </c>
      <c r="D98" s="215"/>
      <c r="E98" s="216"/>
      <c r="F98" s="217"/>
      <c r="G98" s="218">
        <f>G68</f>
        <v>0</v>
      </c>
    </row>
    <row r="99" spans="1:7" ht="11.25">
      <c r="A99" s="189"/>
      <c r="B99" s="163"/>
      <c r="C99" s="190"/>
      <c r="D99" s="32"/>
      <c r="E99" s="34"/>
      <c r="F99" s="33"/>
      <c r="G99" s="115"/>
    </row>
    <row r="100" spans="1:7" ht="11.25">
      <c r="A100" s="212" t="s">
        <v>133</v>
      </c>
      <c r="B100" s="213"/>
      <c r="C100" s="214" t="s">
        <v>101</v>
      </c>
      <c r="D100" s="215"/>
      <c r="E100" s="216"/>
      <c r="F100" s="217"/>
      <c r="G100" s="218">
        <f>G80</f>
        <v>0</v>
      </c>
    </row>
    <row r="101" spans="1:7" ht="11.25">
      <c r="A101" s="13"/>
      <c r="B101" s="29"/>
      <c r="C101" s="162"/>
      <c r="D101" s="31"/>
      <c r="E101" s="30"/>
      <c r="F101" s="35"/>
      <c r="G101" s="54"/>
    </row>
    <row r="102" spans="1:7" ht="11.25">
      <c r="A102" s="212" t="s">
        <v>134</v>
      </c>
      <c r="B102" s="212"/>
      <c r="C102" s="219" t="s">
        <v>1</v>
      </c>
      <c r="D102" s="212"/>
      <c r="E102" s="212"/>
      <c r="F102" s="212"/>
      <c r="G102" s="220">
        <f>G88</f>
        <v>0</v>
      </c>
    </row>
    <row r="103" spans="1:7" ht="11.25">
      <c r="A103" s="13"/>
      <c r="B103" s="13"/>
      <c r="C103" s="191"/>
      <c r="D103" s="13"/>
      <c r="E103" s="13"/>
      <c r="F103" s="13"/>
      <c r="G103" s="192"/>
    </row>
    <row r="104" spans="1:7" ht="11.25">
      <c r="A104" s="13"/>
      <c r="B104" s="29"/>
      <c r="C104" s="162"/>
      <c r="D104" s="31"/>
      <c r="E104" s="30"/>
      <c r="F104" s="35"/>
      <c r="G104" s="54"/>
    </row>
    <row r="105" spans="1:7" ht="12" thickBot="1">
      <c r="A105" s="199"/>
      <c r="B105" s="200"/>
      <c r="C105" s="221" t="s">
        <v>121</v>
      </c>
      <c r="D105" s="201"/>
      <c r="E105" s="202"/>
      <c r="F105" s="203"/>
      <c r="G105" s="204">
        <f>SUM(G96:G102)</f>
        <v>0</v>
      </c>
    </row>
    <row r="106" spans="1:7" ht="11.25">
      <c r="A106" s="189"/>
      <c r="B106" s="163"/>
      <c r="C106" s="193"/>
      <c r="D106" s="32"/>
      <c r="E106" s="34"/>
      <c r="F106" s="33"/>
      <c r="G106" s="115"/>
    </row>
    <row r="107" spans="1:7" ht="12" thickBot="1">
      <c r="A107" s="199"/>
      <c r="B107" s="200"/>
      <c r="C107" s="221" t="s">
        <v>151</v>
      </c>
      <c r="D107" s="201"/>
      <c r="E107" s="202"/>
      <c r="F107" s="203"/>
      <c r="G107" s="204">
        <f>G105*0.25</f>
        <v>0</v>
      </c>
    </row>
    <row r="108" spans="1:7" ht="11.25">
      <c r="A108" s="189"/>
      <c r="B108" s="163"/>
      <c r="C108" s="193"/>
      <c r="D108" s="32"/>
      <c r="E108" s="34"/>
      <c r="F108" s="33"/>
      <c r="G108" s="115"/>
    </row>
    <row r="109" spans="1:7" ht="12" thickBot="1">
      <c r="A109" s="199"/>
      <c r="B109" s="200"/>
      <c r="C109" s="221" t="s">
        <v>120</v>
      </c>
      <c r="D109" s="201"/>
      <c r="E109" s="202"/>
      <c r="F109" s="203"/>
      <c r="G109" s="204">
        <f>SUM(G105:G107)</f>
        <v>0</v>
      </c>
    </row>
    <row r="110" spans="1:7" ht="11.25">
      <c r="A110" s="13"/>
      <c r="B110" s="29"/>
      <c r="C110" s="117"/>
      <c r="D110" s="31"/>
      <c r="E110" s="30"/>
      <c r="F110" s="35"/>
      <c r="G110" s="54"/>
    </row>
    <row r="111" spans="1:7" ht="11.25">
      <c r="A111" s="13"/>
      <c r="B111" s="29"/>
      <c r="C111" s="117"/>
      <c r="D111" s="31"/>
      <c r="E111" s="30"/>
      <c r="F111" s="35"/>
      <c r="G111" s="54"/>
    </row>
    <row r="112" spans="1:7" ht="11.25">
      <c r="A112" s="12"/>
      <c r="B112" s="26"/>
      <c r="C112" s="21"/>
      <c r="D112" s="19"/>
      <c r="E112" s="20"/>
      <c r="F112" s="11"/>
      <c r="G112" s="113"/>
    </row>
    <row r="113" spans="1:7" ht="22.5">
      <c r="A113" s="12"/>
      <c r="B113" s="26"/>
      <c r="C113" s="36" t="s">
        <v>197</v>
      </c>
      <c r="D113" s="32"/>
      <c r="E113" s="34"/>
      <c r="F113" s="33"/>
      <c r="G113" s="115"/>
    </row>
    <row r="114" spans="1:7" ht="11.25">
      <c r="A114" s="12"/>
      <c r="B114" s="26"/>
      <c r="C114" s="36"/>
      <c r="D114" s="32"/>
      <c r="E114" s="34"/>
      <c r="F114" s="33"/>
      <c r="G114" s="115"/>
    </row>
    <row r="115" spans="1:7" ht="11.25">
      <c r="A115" s="12"/>
      <c r="B115" s="26"/>
      <c r="C115" s="36"/>
      <c r="D115" s="32"/>
      <c r="E115" s="34"/>
      <c r="F115" s="37"/>
      <c r="G115" s="34"/>
    </row>
    <row r="116" spans="1:7" ht="11.25">
      <c r="A116" s="12"/>
      <c r="B116" s="26"/>
      <c r="C116" s="36" t="s">
        <v>203</v>
      </c>
      <c r="D116" s="32"/>
      <c r="E116" s="34"/>
      <c r="F116" s="37" t="s">
        <v>164</v>
      </c>
      <c r="G116" s="34"/>
    </row>
    <row r="117" spans="1:7" ht="11.25">
      <c r="A117" s="12"/>
      <c r="B117" s="26"/>
      <c r="C117" s="36"/>
      <c r="D117" s="32"/>
      <c r="E117" s="34"/>
      <c r="F117" s="37" t="s">
        <v>195</v>
      </c>
      <c r="G117" s="34"/>
    </row>
    <row r="118" spans="1:7" ht="11.25">
      <c r="A118" s="12"/>
      <c r="B118" s="26"/>
      <c r="C118" s="36"/>
      <c r="D118" s="61"/>
      <c r="E118" s="33"/>
      <c r="F118" s="33"/>
      <c r="G118" s="34"/>
    </row>
    <row r="119" spans="1:7" ht="11.25">
      <c r="A119" s="12"/>
      <c r="B119" s="26"/>
      <c r="C119" s="36"/>
      <c r="D119" s="32"/>
      <c r="E119" s="34"/>
      <c r="F119" s="33"/>
      <c r="G119" s="34"/>
    </row>
    <row r="120" spans="1:7" ht="11.25">
      <c r="A120" s="12"/>
      <c r="B120" s="26"/>
      <c r="C120" s="36"/>
      <c r="D120" s="32"/>
      <c r="E120" s="34"/>
      <c r="F120" s="33"/>
      <c r="G120" s="34"/>
    </row>
    <row r="121" spans="1:7" ht="11.25">
      <c r="A121" s="12"/>
      <c r="B121" s="26"/>
      <c r="C121" s="36"/>
      <c r="D121" s="32"/>
      <c r="E121" s="56"/>
      <c r="F121" s="33" t="s">
        <v>136</v>
      </c>
      <c r="G121" s="34"/>
    </row>
    <row r="122" spans="1:7" ht="11.25">
      <c r="A122" s="12"/>
      <c r="B122" s="26"/>
      <c r="C122" s="21"/>
      <c r="D122" s="19"/>
      <c r="E122" s="20"/>
      <c r="F122" s="11"/>
      <c r="G122" s="15"/>
    </row>
    <row r="123" spans="1:7" ht="11.25">
      <c r="A123" s="12"/>
      <c r="B123" s="26"/>
      <c r="C123" s="21"/>
      <c r="D123" s="19"/>
      <c r="E123" s="56"/>
      <c r="F123" s="32" t="s">
        <v>137</v>
      </c>
      <c r="G123" s="34"/>
    </row>
    <row r="124" spans="1:7" ht="11.25">
      <c r="A124" s="12"/>
      <c r="B124" s="26"/>
      <c r="C124" s="21"/>
      <c r="D124" s="19"/>
      <c r="E124" s="20"/>
      <c r="F124" s="11"/>
      <c r="G124" s="15"/>
    </row>
    <row r="125" spans="1:7" ht="11.25">
      <c r="A125" s="12"/>
      <c r="B125" s="26"/>
      <c r="C125" s="21"/>
      <c r="D125" s="19"/>
      <c r="E125" s="20"/>
      <c r="F125" s="11"/>
      <c r="G125" s="15"/>
    </row>
    <row r="126" spans="1:7" ht="11.25">
      <c r="A126" s="12"/>
      <c r="B126" s="26"/>
      <c r="C126" s="21"/>
      <c r="D126" s="19"/>
      <c r="E126" s="20"/>
      <c r="F126" s="11"/>
      <c r="G126" s="15"/>
    </row>
    <row r="127" spans="1:7" ht="11.25">
      <c r="A127" s="12"/>
      <c r="B127" s="26"/>
      <c r="C127" s="21"/>
      <c r="D127" s="19"/>
      <c r="E127" s="20"/>
      <c r="F127" s="11"/>
      <c r="G127" s="15"/>
    </row>
    <row r="128" spans="1:7" ht="11.25">
      <c r="A128" s="12"/>
      <c r="B128" s="26"/>
      <c r="C128" s="21"/>
      <c r="D128" s="19"/>
      <c r="E128" s="20"/>
      <c r="F128" s="11"/>
      <c r="G128" s="15"/>
    </row>
    <row r="129" spans="1:7" ht="11.25">
      <c r="A129" s="12"/>
      <c r="B129" s="26"/>
      <c r="C129" s="21"/>
      <c r="D129" s="19"/>
      <c r="E129" s="20"/>
      <c r="F129" s="11"/>
      <c r="G129" s="15"/>
    </row>
    <row r="130" spans="1:7" ht="11.25">
      <c r="A130" s="12"/>
      <c r="B130" s="26"/>
      <c r="C130" s="21"/>
      <c r="D130" s="19"/>
      <c r="E130" s="20"/>
      <c r="F130" s="11"/>
      <c r="G130" s="15"/>
    </row>
    <row r="131" spans="1:7" ht="11.25">
      <c r="A131" s="12"/>
      <c r="B131" s="26"/>
      <c r="C131" s="21"/>
      <c r="D131" s="19"/>
      <c r="E131" s="20"/>
      <c r="F131" s="11"/>
      <c r="G131" s="15"/>
    </row>
    <row r="132" spans="1:7" ht="11.25">
      <c r="A132" s="12"/>
      <c r="B132" s="26"/>
      <c r="C132" s="21"/>
      <c r="D132" s="19"/>
      <c r="E132" s="20"/>
      <c r="F132" s="11"/>
      <c r="G132" s="15"/>
    </row>
    <row r="133" spans="1:7" ht="11.25">
      <c r="A133" s="12"/>
      <c r="B133" s="26"/>
      <c r="C133" s="21"/>
      <c r="D133" s="19"/>
      <c r="E133" s="20"/>
      <c r="F133" s="11"/>
      <c r="G133" s="15"/>
    </row>
    <row r="134" spans="1:7" ht="11.25">
      <c r="A134" s="12"/>
      <c r="B134" s="26"/>
      <c r="C134" s="21"/>
      <c r="D134" s="19"/>
      <c r="E134" s="20"/>
      <c r="F134" s="11"/>
      <c r="G134" s="15"/>
    </row>
    <row r="135" spans="1:7" ht="11.25">
      <c r="A135" s="12"/>
      <c r="B135" s="26"/>
      <c r="C135" s="21"/>
      <c r="D135" s="19"/>
      <c r="E135" s="20"/>
      <c r="F135" s="11"/>
      <c r="G135" s="15"/>
    </row>
    <row r="136" spans="1:7" ht="11.25">
      <c r="A136" s="12"/>
      <c r="B136" s="26"/>
      <c r="C136" s="21"/>
      <c r="D136" s="19"/>
      <c r="E136" s="20"/>
      <c r="F136" s="11"/>
      <c r="G136" s="15"/>
    </row>
    <row r="137" spans="1:7" ht="11.25">
      <c r="A137" s="12"/>
      <c r="B137" s="26"/>
      <c r="C137" s="21"/>
      <c r="D137" s="19"/>
      <c r="E137" s="20"/>
      <c r="F137" s="11"/>
      <c r="G137" s="15"/>
    </row>
    <row r="138" spans="1:7" ht="11.25">
      <c r="A138" s="12"/>
      <c r="B138" s="26"/>
      <c r="C138" s="21"/>
      <c r="D138" s="19"/>
      <c r="E138" s="20"/>
      <c r="F138" s="11"/>
      <c r="G138" s="15"/>
    </row>
    <row r="139" spans="1:7" ht="11.25">
      <c r="A139" s="12"/>
      <c r="B139" s="26"/>
      <c r="C139" s="21"/>
      <c r="D139" s="19"/>
      <c r="E139" s="20"/>
      <c r="F139" s="11"/>
      <c r="G139" s="15"/>
    </row>
    <row r="140" spans="1:7" ht="11.25">
      <c r="A140" s="12"/>
      <c r="B140" s="26"/>
      <c r="C140" s="21"/>
      <c r="D140" s="19"/>
      <c r="E140" s="20"/>
      <c r="F140" s="11"/>
      <c r="G140" s="15"/>
    </row>
    <row r="141" spans="1:7" ht="11.25">
      <c r="A141" s="12"/>
      <c r="B141" s="26"/>
      <c r="C141" s="21"/>
      <c r="D141" s="19"/>
      <c r="E141" s="20"/>
      <c r="F141" s="11"/>
      <c r="G141" s="15"/>
    </row>
    <row r="142" spans="1:7" ht="11.25">
      <c r="A142" s="12"/>
      <c r="B142" s="26"/>
      <c r="C142" s="21"/>
      <c r="D142" s="19"/>
      <c r="E142" s="20"/>
      <c r="F142" s="11"/>
      <c r="G142" s="15"/>
    </row>
    <row r="143" spans="1:7" ht="11.25">
      <c r="A143" s="12"/>
      <c r="B143" s="26"/>
      <c r="C143" s="21"/>
      <c r="D143" s="19"/>
      <c r="E143" s="20"/>
      <c r="F143" s="11"/>
      <c r="G143" s="15"/>
    </row>
    <row r="144" spans="1:7" ht="11.25">
      <c r="A144" s="12"/>
      <c r="B144" s="26"/>
      <c r="C144" s="21"/>
      <c r="D144" s="19"/>
      <c r="E144" s="20"/>
      <c r="F144" s="11"/>
      <c r="G144" s="15"/>
    </row>
    <row r="145" spans="1:7" ht="11.25">
      <c r="A145" s="12"/>
      <c r="B145" s="26"/>
      <c r="C145" s="21"/>
      <c r="D145" s="19"/>
      <c r="E145" s="20"/>
      <c r="F145" s="11"/>
      <c r="G145" s="15"/>
    </row>
    <row r="146" spans="1:7" ht="11.25">
      <c r="A146" s="12"/>
      <c r="B146" s="26"/>
      <c r="C146" s="21"/>
      <c r="D146" s="19"/>
      <c r="E146" s="20"/>
      <c r="F146" s="11"/>
      <c r="G146" s="15"/>
    </row>
    <row r="147" spans="1:7" ht="11.25">
      <c r="A147" s="12"/>
      <c r="B147" s="26"/>
      <c r="C147" s="21"/>
      <c r="D147" s="19"/>
      <c r="E147" s="20"/>
      <c r="F147" s="11"/>
      <c r="G147" s="15"/>
    </row>
    <row r="148" spans="1:7" ht="11.25">
      <c r="A148" s="12"/>
      <c r="B148" s="26"/>
      <c r="C148" s="21"/>
      <c r="D148" s="19"/>
      <c r="E148" s="20"/>
      <c r="F148" s="11"/>
      <c r="G148" s="15"/>
    </row>
    <row r="149" spans="1:7" ht="11.25">
      <c r="A149" s="12"/>
      <c r="B149" s="26"/>
      <c r="C149" s="21"/>
      <c r="D149" s="19"/>
      <c r="E149" s="20"/>
      <c r="F149" s="11"/>
      <c r="G149" s="15"/>
    </row>
    <row r="150" spans="1:7" ht="11.25">
      <c r="A150" s="12"/>
      <c r="B150" s="26"/>
      <c r="C150" s="21"/>
      <c r="D150" s="19"/>
      <c r="E150" s="20"/>
      <c r="F150" s="11"/>
      <c r="G150" s="15"/>
    </row>
    <row r="151" spans="1:7" ht="11.25">
      <c r="A151" s="12"/>
      <c r="B151" s="26"/>
      <c r="C151" s="21"/>
      <c r="D151" s="19"/>
      <c r="E151" s="20"/>
      <c r="F151" s="11"/>
      <c r="G151" s="15"/>
    </row>
    <row r="152" spans="1:7" ht="11.25">
      <c r="A152" s="12"/>
      <c r="B152" s="26"/>
      <c r="C152" s="21"/>
      <c r="D152" s="19"/>
      <c r="E152" s="20"/>
      <c r="F152" s="11"/>
      <c r="G152" s="15"/>
    </row>
    <row r="153" spans="1:7" ht="11.25">
      <c r="A153" s="12"/>
      <c r="B153" s="26"/>
      <c r="C153" s="21"/>
      <c r="D153" s="19"/>
      <c r="E153" s="20"/>
      <c r="F153" s="11"/>
      <c r="G153" s="15"/>
    </row>
    <row r="154" spans="1:7" ht="11.25">
      <c r="A154" s="12"/>
      <c r="B154" s="26"/>
      <c r="C154" s="21"/>
      <c r="D154" s="19"/>
      <c r="E154" s="20"/>
      <c r="F154" s="11"/>
      <c r="G154" s="15"/>
    </row>
    <row r="155" spans="1:7" ht="11.25">
      <c r="A155" s="12"/>
      <c r="B155" s="26"/>
      <c r="C155" s="21"/>
      <c r="D155" s="19"/>
      <c r="E155" s="20"/>
      <c r="F155" s="11"/>
      <c r="G155" s="15"/>
    </row>
    <row r="156" spans="1:7" ht="11.25">
      <c r="A156" s="12"/>
      <c r="B156" s="26"/>
      <c r="C156" s="21"/>
      <c r="D156" s="19"/>
      <c r="E156" s="20"/>
      <c r="F156" s="11"/>
      <c r="G156" s="15"/>
    </row>
    <row r="157" spans="1:7" ht="11.25">
      <c r="A157" s="12"/>
      <c r="B157" s="26"/>
      <c r="C157" s="21"/>
      <c r="D157" s="19"/>
      <c r="E157" s="20"/>
      <c r="F157" s="11"/>
      <c r="G157" s="15"/>
    </row>
    <row r="158" spans="1:7" ht="11.25">
      <c r="A158" s="12"/>
      <c r="B158" s="26"/>
      <c r="C158" s="21"/>
      <c r="D158" s="19"/>
      <c r="E158" s="20"/>
      <c r="F158" s="11"/>
      <c r="G158" s="15"/>
    </row>
    <row r="159" spans="1:7" ht="11.25">
      <c r="A159" s="12"/>
      <c r="B159" s="26"/>
      <c r="C159" s="21"/>
      <c r="D159" s="19"/>
      <c r="E159" s="20"/>
      <c r="F159" s="11"/>
      <c r="G159" s="15"/>
    </row>
    <row r="160" spans="1:7" ht="11.25">
      <c r="A160" s="12"/>
      <c r="B160" s="26"/>
      <c r="C160" s="21"/>
      <c r="D160" s="19"/>
      <c r="E160" s="20"/>
      <c r="F160" s="11"/>
      <c r="G160" s="15"/>
    </row>
    <row r="161" spans="1:7" ht="11.25">
      <c r="A161" s="12"/>
      <c r="B161" s="26"/>
      <c r="C161" s="21"/>
      <c r="D161" s="19"/>
      <c r="E161" s="20"/>
      <c r="F161" s="11"/>
      <c r="G161" s="15"/>
    </row>
    <row r="162" spans="1:7" ht="11.25">
      <c r="A162" s="12"/>
      <c r="B162" s="26"/>
      <c r="C162" s="21"/>
      <c r="D162" s="19"/>
      <c r="E162" s="20"/>
      <c r="F162" s="11"/>
      <c r="G162" s="15"/>
    </row>
    <row r="163" spans="1:7" ht="11.25">
      <c r="A163" s="12"/>
      <c r="B163" s="26"/>
      <c r="C163" s="21"/>
      <c r="D163" s="19"/>
      <c r="E163" s="20"/>
      <c r="F163" s="11"/>
      <c r="G163" s="15"/>
    </row>
    <row r="164" spans="1:7" ht="11.25">
      <c r="A164" s="12"/>
      <c r="B164" s="26"/>
      <c r="C164" s="21"/>
      <c r="D164" s="19"/>
      <c r="E164" s="20"/>
      <c r="F164" s="11"/>
      <c r="G164" s="15"/>
    </row>
    <row r="165" spans="1:7" ht="11.25">
      <c r="A165" s="12"/>
      <c r="B165" s="26"/>
      <c r="C165" s="21"/>
      <c r="D165" s="19"/>
      <c r="E165" s="20"/>
      <c r="F165" s="11"/>
      <c r="G165" s="15"/>
    </row>
    <row r="166" spans="1:7" ht="11.25">
      <c r="A166" s="12"/>
      <c r="B166" s="26"/>
      <c r="C166" s="21"/>
      <c r="D166" s="19"/>
      <c r="E166" s="20"/>
      <c r="F166" s="11"/>
      <c r="G166" s="15"/>
    </row>
    <row r="167" spans="1:7" ht="11.25">
      <c r="A167" s="12"/>
      <c r="B167" s="26"/>
      <c r="C167" s="21"/>
      <c r="D167" s="19"/>
      <c r="E167" s="20"/>
      <c r="F167" s="11"/>
      <c r="G167" s="15"/>
    </row>
    <row r="168" spans="1:7" ht="11.25">
      <c r="A168" s="12"/>
      <c r="B168" s="26"/>
      <c r="C168" s="21"/>
      <c r="D168" s="19"/>
      <c r="E168" s="20"/>
      <c r="F168" s="11"/>
      <c r="G168" s="15"/>
    </row>
    <row r="169" spans="1:7" ht="11.25">
      <c r="A169" s="12"/>
      <c r="B169" s="26"/>
      <c r="C169" s="21"/>
      <c r="D169" s="19"/>
      <c r="E169" s="20"/>
      <c r="F169" s="11"/>
      <c r="G169" s="15"/>
    </row>
    <row r="170" spans="1:7" ht="11.25">
      <c r="A170" s="12"/>
      <c r="B170" s="26"/>
      <c r="C170" s="21"/>
      <c r="D170" s="19"/>
      <c r="E170" s="20"/>
      <c r="F170" s="11"/>
      <c r="G170" s="15"/>
    </row>
    <row r="171" spans="1:7" ht="11.25">
      <c r="A171" s="12"/>
      <c r="B171" s="26"/>
      <c r="C171" s="21"/>
      <c r="D171" s="19"/>
      <c r="E171" s="20"/>
      <c r="F171" s="11"/>
      <c r="G171" s="15"/>
    </row>
    <row r="172" spans="1:7" ht="11.25">
      <c r="A172" s="12"/>
      <c r="B172" s="26"/>
      <c r="C172" s="21"/>
      <c r="D172" s="19"/>
      <c r="E172" s="20"/>
      <c r="F172" s="11"/>
      <c r="G172" s="15"/>
    </row>
    <row r="173" spans="1:7" ht="11.25">
      <c r="A173" s="12"/>
      <c r="B173" s="26"/>
      <c r="C173" s="21"/>
      <c r="D173" s="19"/>
      <c r="E173" s="20"/>
      <c r="F173" s="11"/>
      <c r="G173" s="15"/>
    </row>
    <row r="174" spans="1:7" ht="11.25">
      <c r="A174" s="12"/>
      <c r="B174" s="26"/>
      <c r="C174" s="21"/>
      <c r="D174" s="19"/>
      <c r="E174" s="20"/>
      <c r="F174" s="11"/>
      <c r="G174" s="15"/>
    </row>
    <row r="175" spans="1:7" ht="11.25">
      <c r="A175" s="12"/>
      <c r="B175" s="26"/>
      <c r="C175" s="21"/>
      <c r="D175" s="19"/>
      <c r="E175" s="20"/>
      <c r="F175" s="11"/>
      <c r="G175" s="15"/>
    </row>
    <row r="176" spans="1:7" ht="11.25">
      <c r="A176" s="12"/>
      <c r="B176" s="26"/>
      <c r="C176" s="21"/>
      <c r="D176" s="19"/>
      <c r="E176" s="20"/>
      <c r="F176" s="11"/>
      <c r="G176" s="15"/>
    </row>
    <row r="177" spans="1:7" ht="11.25">
      <c r="A177" s="12"/>
      <c r="B177" s="26"/>
      <c r="C177" s="21"/>
      <c r="D177" s="19"/>
      <c r="E177" s="20"/>
      <c r="F177" s="11"/>
      <c r="G177" s="15"/>
    </row>
    <row r="178" spans="1:7" ht="11.25">
      <c r="A178" s="12"/>
      <c r="B178" s="26"/>
      <c r="C178" s="21"/>
      <c r="D178" s="19"/>
      <c r="E178" s="20"/>
      <c r="F178" s="11"/>
      <c r="G178" s="15"/>
    </row>
    <row r="179" spans="1:7" ht="11.25">
      <c r="A179" s="12"/>
      <c r="B179" s="26"/>
      <c r="C179" s="21"/>
      <c r="D179" s="19"/>
      <c r="E179" s="20"/>
      <c r="F179" s="11"/>
      <c r="G179" s="15"/>
    </row>
    <row r="180" spans="1:7" ht="11.25">
      <c r="A180" s="12"/>
      <c r="B180" s="26"/>
      <c r="C180" s="21"/>
      <c r="D180" s="19"/>
      <c r="E180" s="20"/>
      <c r="F180" s="11"/>
      <c r="G180" s="15"/>
    </row>
    <row r="181" spans="1:7" ht="11.25">
      <c r="A181" s="12"/>
      <c r="B181" s="26"/>
      <c r="C181" s="21"/>
      <c r="D181" s="19"/>
      <c r="E181" s="20"/>
      <c r="F181" s="11"/>
      <c r="G181" s="15"/>
    </row>
    <row r="182" spans="1:7" ht="11.25">
      <c r="A182" s="12"/>
      <c r="B182" s="26"/>
      <c r="C182" s="21"/>
      <c r="D182" s="19"/>
      <c r="E182" s="20"/>
      <c r="F182" s="11"/>
      <c r="G182" s="15"/>
    </row>
    <row r="183" spans="1:7" ht="11.25">
      <c r="A183" s="12"/>
      <c r="B183" s="26"/>
      <c r="C183" s="21"/>
      <c r="D183" s="19"/>
      <c r="E183" s="20"/>
      <c r="F183" s="11"/>
      <c r="G183" s="15"/>
    </row>
    <row r="184" spans="1:7" ht="11.25">
      <c r="A184" s="12"/>
      <c r="B184" s="26"/>
      <c r="C184" s="21"/>
      <c r="D184" s="19"/>
      <c r="E184" s="20"/>
      <c r="F184" s="11"/>
      <c r="G184" s="15"/>
    </row>
    <row r="185" spans="1:7" ht="11.25">
      <c r="A185" s="12"/>
      <c r="B185" s="26"/>
      <c r="C185" s="21"/>
      <c r="D185" s="19"/>
      <c r="E185" s="20"/>
      <c r="F185" s="11"/>
      <c r="G185" s="15"/>
    </row>
    <row r="186" spans="1:7" ht="11.25">
      <c r="A186" s="12"/>
      <c r="B186" s="26"/>
      <c r="C186" s="21"/>
      <c r="D186" s="19"/>
      <c r="E186" s="20"/>
      <c r="F186" s="11"/>
      <c r="G186" s="15"/>
    </row>
    <row r="187" spans="1:7" ht="11.25">
      <c r="A187" s="12"/>
      <c r="B187" s="26"/>
      <c r="C187" s="21"/>
      <c r="D187" s="19"/>
      <c r="E187" s="20"/>
      <c r="F187" s="11"/>
      <c r="G187" s="15"/>
    </row>
    <row r="188" spans="1:7" ht="11.25">
      <c r="A188" s="12"/>
      <c r="B188" s="26"/>
      <c r="C188" s="21"/>
      <c r="D188" s="19"/>
      <c r="E188" s="20"/>
      <c r="F188" s="11"/>
      <c r="G188" s="15"/>
    </row>
    <row r="189" spans="1:7" ht="11.25">
      <c r="A189" s="12"/>
      <c r="B189" s="26"/>
      <c r="C189" s="21"/>
      <c r="D189" s="19"/>
      <c r="E189" s="20"/>
      <c r="F189" s="11"/>
      <c r="G189" s="15"/>
    </row>
    <row r="190" spans="1:7" ht="11.25">
      <c r="A190" s="12"/>
      <c r="B190" s="26"/>
      <c r="C190" s="21"/>
      <c r="D190" s="19"/>
      <c r="E190" s="20"/>
      <c r="F190" s="11"/>
      <c r="G190" s="15"/>
    </row>
    <row r="191" spans="1:7" ht="11.25">
      <c r="A191" s="12"/>
      <c r="B191" s="26"/>
      <c r="C191" s="21"/>
      <c r="D191" s="19"/>
      <c r="E191" s="20"/>
      <c r="F191" s="11"/>
      <c r="G191" s="15"/>
    </row>
    <row r="192" spans="1:7" ht="11.25">
      <c r="A192" s="12"/>
      <c r="B192" s="26"/>
      <c r="C192" s="21"/>
      <c r="D192" s="19"/>
      <c r="E192" s="20"/>
      <c r="F192" s="11"/>
      <c r="G192" s="15"/>
    </row>
    <row r="193" spans="1:7" ht="11.25">
      <c r="A193" s="12"/>
      <c r="B193" s="26"/>
      <c r="C193" s="21"/>
      <c r="D193" s="19"/>
      <c r="E193" s="20"/>
      <c r="F193" s="11"/>
      <c r="G193" s="15"/>
    </row>
    <row r="194" spans="1:7" ht="11.25">
      <c r="A194" s="12"/>
      <c r="B194" s="26"/>
      <c r="C194" s="21"/>
      <c r="D194" s="19"/>
      <c r="E194" s="20"/>
      <c r="F194" s="11"/>
      <c r="G194" s="15"/>
    </row>
    <row r="195" spans="1:7" ht="11.25">
      <c r="A195" s="12"/>
      <c r="B195" s="26"/>
      <c r="C195" s="21"/>
      <c r="D195" s="19"/>
      <c r="E195" s="20"/>
      <c r="F195" s="11"/>
      <c r="G195" s="15"/>
    </row>
    <row r="196" spans="1:7" ht="11.25">
      <c r="A196" s="12"/>
      <c r="B196" s="26"/>
      <c r="C196" s="21"/>
      <c r="D196" s="19"/>
      <c r="E196" s="20"/>
      <c r="F196" s="11"/>
      <c r="G196" s="15"/>
    </row>
    <row r="197" spans="1:7" ht="11.25">
      <c r="A197" s="12"/>
      <c r="B197" s="26"/>
      <c r="C197" s="21"/>
      <c r="D197" s="19"/>
      <c r="E197" s="20"/>
      <c r="F197" s="11"/>
      <c r="G197" s="15"/>
    </row>
    <row r="198" spans="1:7" ht="11.25">
      <c r="A198" s="12"/>
      <c r="B198" s="26"/>
      <c r="C198" s="21"/>
      <c r="D198" s="19"/>
      <c r="E198" s="20"/>
      <c r="F198" s="11"/>
      <c r="G198" s="15"/>
    </row>
    <row r="199" spans="1:7" ht="11.25">
      <c r="A199" s="12"/>
      <c r="B199" s="26"/>
      <c r="C199" s="21"/>
      <c r="D199" s="19"/>
      <c r="E199" s="20"/>
      <c r="F199" s="11"/>
      <c r="G199" s="15"/>
    </row>
    <row r="200" spans="1:7" ht="11.25">
      <c r="A200" s="12"/>
      <c r="B200" s="26"/>
      <c r="C200" s="21"/>
      <c r="D200" s="19"/>
      <c r="E200" s="20"/>
      <c r="F200" s="11"/>
      <c r="G200" s="15"/>
    </row>
    <row r="201" spans="1:7" ht="11.25">
      <c r="A201" s="12"/>
      <c r="B201" s="26"/>
      <c r="C201" s="21"/>
      <c r="D201" s="19"/>
      <c r="E201" s="20"/>
      <c r="F201" s="11"/>
      <c r="G201" s="15"/>
    </row>
    <row r="202" spans="1:7" ht="11.25">
      <c r="A202" s="12"/>
      <c r="B202" s="26"/>
      <c r="C202" s="21"/>
      <c r="D202" s="19"/>
      <c r="E202" s="20"/>
      <c r="F202" s="11"/>
      <c r="G202" s="15"/>
    </row>
    <row r="203" spans="1:7" ht="11.25">
      <c r="A203" s="12"/>
      <c r="B203" s="26"/>
      <c r="C203" s="21"/>
      <c r="D203" s="19"/>
      <c r="E203" s="20"/>
      <c r="F203" s="11"/>
      <c r="G203" s="15"/>
    </row>
    <row r="204" spans="1:7" ht="11.25">
      <c r="A204" s="12"/>
      <c r="B204" s="26"/>
      <c r="C204" s="21"/>
      <c r="D204" s="19"/>
      <c r="E204" s="20"/>
      <c r="F204" s="11"/>
      <c r="G204" s="15"/>
    </row>
    <row r="205" spans="1:7" ht="11.25">
      <c r="A205" s="12"/>
      <c r="B205" s="26"/>
      <c r="C205" s="21"/>
      <c r="D205" s="19"/>
      <c r="E205" s="20"/>
      <c r="F205" s="11"/>
      <c r="G205" s="15"/>
    </row>
    <row r="206" spans="1:7" ht="11.25">
      <c r="A206" s="12"/>
      <c r="B206" s="26"/>
      <c r="C206" s="21"/>
      <c r="D206" s="19"/>
      <c r="E206" s="20"/>
      <c r="F206" s="11"/>
      <c r="G206" s="15"/>
    </row>
    <row r="207" spans="1:7" ht="11.25">
      <c r="A207" s="12"/>
      <c r="B207" s="26"/>
      <c r="C207" s="21"/>
      <c r="D207" s="19"/>
      <c r="E207" s="20"/>
      <c r="F207" s="11"/>
      <c r="G207" s="15"/>
    </row>
    <row r="208" spans="1:7" ht="11.25">
      <c r="A208" s="12"/>
      <c r="B208" s="26"/>
      <c r="C208" s="21"/>
      <c r="D208" s="19"/>
      <c r="E208" s="20"/>
      <c r="F208" s="11"/>
      <c r="G208" s="15"/>
    </row>
    <row r="209" spans="1:7" ht="11.25">
      <c r="A209" s="12"/>
      <c r="B209" s="26"/>
      <c r="C209" s="21"/>
      <c r="D209" s="19"/>
      <c r="E209" s="20"/>
      <c r="F209" s="11"/>
      <c r="G209" s="15"/>
    </row>
    <row r="210" spans="1:7" ht="11.25">
      <c r="A210" s="12"/>
      <c r="B210" s="26"/>
      <c r="C210" s="21"/>
      <c r="D210" s="19"/>
      <c r="E210" s="20"/>
      <c r="F210" s="11"/>
      <c r="G210" s="15"/>
    </row>
    <row r="211" spans="1:7" ht="11.25">
      <c r="A211" s="12"/>
      <c r="B211" s="26"/>
      <c r="C211" s="21"/>
      <c r="D211" s="19"/>
      <c r="E211" s="20"/>
      <c r="F211" s="11"/>
      <c r="G211" s="15"/>
    </row>
    <row r="212" spans="1:7" ht="11.25">
      <c r="A212" s="12"/>
      <c r="B212" s="26"/>
      <c r="C212" s="21"/>
      <c r="D212" s="19"/>
      <c r="E212" s="20"/>
      <c r="F212" s="11"/>
      <c r="G212" s="15"/>
    </row>
    <row r="213" spans="1:7" ht="11.25">
      <c r="A213" s="12"/>
      <c r="B213" s="26"/>
      <c r="C213" s="21"/>
      <c r="D213" s="19"/>
      <c r="E213" s="20"/>
      <c r="F213" s="11"/>
      <c r="G213" s="15"/>
    </row>
    <row r="214" spans="1:7" ht="11.25">
      <c r="A214" s="12"/>
      <c r="B214" s="26"/>
      <c r="C214" s="21"/>
      <c r="D214" s="19"/>
      <c r="E214" s="20"/>
      <c r="F214" s="11"/>
      <c r="G214" s="15"/>
    </row>
    <row r="215" spans="1:7" ht="11.25">
      <c r="A215" s="12"/>
      <c r="B215" s="26"/>
      <c r="C215" s="21"/>
      <c r="D215" s="19"/>
      <c r="E215" s="20"/>
      <c r="F215" s="11"/>
      <c r="G215" s="15"/>
    </row>
    <row r="216" spans="1:7" ht="11.25">
      <c r="A216" s="12"/>
      <c r="B216" s="26"/>
      <c r="C216" s="21"/>
      <c r="D216" s="19"/>
      <c r="E216" s="20"/>
      <c r="F216" s="11"/>
      <c r="G216" s="15"/>
    </row>
    <row r="217" spans="1:7" ht="11.25">
      <c r="A217" s="12"/>
      <c r="B217" s="26"/>
      <c r="C217" s="21"/>
      <c r="D217" s="19"/>
      <c r="E217" s="20"/>
      <c r="F217" s="11"/>
      <c r="G217" s="15"/>
    </row>
    <row r="218" spans="1:7" ht="11.25">
      <c r="A218" s="12"/>
      <c r="B218" s="26"/>
      <c r="C218" s="21"/>
      <c r="D218" s="19"/>
      <c r="E218" s="20"/>
      <c r="F218" s="11"/>
      <c r="G218" s="15"/>
    </row>
    <row r="219" spans="1:7" ht="11.25">
      <c r="A219" s="12"/>
      <c r="B219" s="26"/>
      <c r="C219" s="21"/>
      <c r="D219" s="19"/>
      <c r="E219" s="20"/>
      <c r="F219" s="11"/>
      <c r="G219" s="15"/>
    </row>
    <row r="220" spans="1:7" ht="11.25">
      <c r="A220" s="12"/>
      <c r="B220" s="26"/>
      <c r="C220" s="21"/>
      <c r="D220" s="19"/>
      <c r="E220" s="20"/>
      <c r="F220" s="11"/>
      <c r="G220" s="15"/>
    </row>
    <row r="221" spans="1:7" ht="11.25">
      <c r="A221" s="12"/>
      <c r="B221" s="26"/>
      <c r="C221" s="21"/>
      <c r="D221" s="19"/>
      <c r="E221" s="20"/>
      <c r="F221" s="11"/>
      <c r="G221" s="15"/>
    </row>
    <row r="222" spans="1:7" ht="11.25">
      <c r="A222" s="12"/>
      <c r="B222" s="26"/>
      <c r="C222" s="21"/>
      <c r="D222" s="19"/>
      <c r="E222" s="20"/>
      <c r="F222" s="11"/>
      <c r="G222" s="15"/>
    </row>
    <row r="223" spans="1:7" ht="11.25">
      <c r="A223" s="12"/>
      <c r="B223" s="26"/>
      <c r="C223" s="21"/>
      <c r="D223" s="19"/>
      <c r="E223" s="20"/>
      <c r="F223" s="11"/>
      <c r="G223" s="15"/>
    </row>
    <row r="224" spans="1:7" ht="11.25">
      <c r="A224" s="12"/>
      <c r="B224" s="26"/>
      <c r="C224" s="21"/>
      <c r="D224" s="19"/>
      <c r="E224" s="20"/>
      <c r="F224" s="11"/>
      <c r="G224" s="15"/>
    </row>
    <row r="225" spans="1:7" ht="11.25">
      <c r="A225" s="12"/>
      <c r="B225" s="26"/>
      <c r="C225" s="21"/>
      <c r="D225" s="19"/>
      <c r="E225" s="20"/>
      <c r="F225" s="11"/>
      <c r="G225" s="15"/>
    </row>
    <row r="226" spans="1:7" ht="11.25">
      <c r="A226" s="12"/>
      <c r="B226" s="26"/>
      <c r="C226" s="21"/>
      <c r="D226" s="19"/>
      <c r="E226" s="20"/>
      <c r="F226" s="11"/>
      <c r="G226" s="15"/>
    </row>
    <row r="227" spans="1:7" ht="11.25">
      <c r="A227" s="12"/>
      <c r="B227" s="26"/>
      <c r="C227" s="21"/>
      <c r="D227" s="19"/>
      <c r="E227" s="20"/>
      <c r="F227" s="11"/>
      <c r="G227" s="15"/>
    </row>
    <row r="228" spans="1:7" ht="11.25">
      <c r="A228" s="12"/>
      <c r="B228" s="26"/>
      <c r="C228" s="21"/>
      <c r="D228" s="19"/>
      <c r="E228" s="20"/>
      <c r="F228" s="11"/>
      <c r="G228" s="15"/>
    </row>
    <row r="229" spans="1:7" ht="11.25">
      <c r="A229" s="12"/>
      <c r="B229" s="26"/>
      <c r="C229" s="21"/>
      <c r="D229" s="19"/>
      <c r="E229" s="20"/>
      <c r="F229" s="11"/>
      <c r="G229" s="15"/>
    </row>
    <row r="230" spans="1:7" ht="11.25">
      <c r="A230" s="12"/>
      <c r="B230" s="26"/>
      <c r="C230" s="21"/>
      <c r="D230" s="19"/>
      <c r="E230" s="20"/>
      <c r="F230" s="11"/>
      <c r="G230" s="15"/>
    </row>
    <row r="231" spans="1:7" ht="11.25">
      <c r="A231" s="12"/>
      <c r="B231" s="26"/>
      <c r="C231" s="21"/>
      <c r="D231" s="19"/>
      <c r="E231" s="20"/>
      <c r="F231" s="11"/>
      <c r="G231" s="15"/>
    </row>
    <row r="232" spans="1:7" ht="11.25">
      <c r="A232" s="12"/>
      <c r="B232" s="26"/>
      <c r="C232" s="21"/>
      <c r="D232" s="19"/>
      <c r="E232" s="20"/>
      <c r="F232" s="11"/>
      <c r="G232" s="15"/>
    </row>
    <row r="233" spans="1:7" ht="11.25">
      <c r="A233" s="12"/>
      <c r="B233" s="26"/>
      <c r="C233" s="21"/>
      <c r="D233" s="19"/>
      <c r="E233" s="20"/>
      <c r="F233" s="11"/>
      <c r="G233" s="15"/>
    </row>
    <row r="234" spans="1:7" ht="11.25">
      <c r="A234" s="12"/>
      <c r="B234" s="26"/>
      <c r="C234" s="21"/>
      <c r="D234" s="19"/>
      <c r="E234" s="20"/>
      <c r="F234" s="11"/>
      <c r="G234" s="15"/>
    </row>
  </sheetData>
  <sheetProtection password="D9DF" sheet="1"/>
  <protectedRanges>
    <protectedRange sqref="F19:F87" name="Raspon1"/>
  </protectedRanges>
  <mergeCells count="3">
    <mergeCell ref="A1:B1"/>
    <mergeCell ref="E1:G1"/>
    <mergeCell ref="E3:G3"/>
  </mergeCells>
  <printOptions horizontalCentered="1"/>
  <pageMargins left="0.984251968503937" right="0" top="0.35433070866141736" bottom="0.3937007874015748" header="0.1968503937007874" footer="0.1968503937007874"/>
  <pageSetup horizontalDpi="600" verticalDpi="600" orientation="portrait" paperSize="9" scale="80" r:id="rId2"/>
  <headerFooter alignWithMargins="0">
    <oddFooter>&amp;L&amp;8BROJ PROJEKTA: 216/16
&amp;C&amp;"Arial,Uobičajeno"&amp;8DATUM: ožujak 2018.
&amp;R&amp;8LIST/ LISTOVA:&amp;P+1/&amp;N+1
9. TROŠKOVNIK RADOVA
</oddFooter>
  </headerFooter>
  <rowBreaks count="5" manualBreakCount="5">
    <brk id="15" max="255" man="1"/>
    <brk id="33" max="6" man="1"/>
    <brk id="69" max="6" man="1"/>
    <brk id="81" max="6" man="1"/>
    <brk id="90" max="6" man="1"/>
  </rowBreaks>
  <drawing r:id="rId1"/>
</worksheet>
</file>

<file path=xl/worksheets/sheet2.xml><?xml version="1.0" encoding="utf-8"?>
<worksheet xmlns="http://schemas.openxmlformats.org/spreadsheetml/2006/main" xmlns:r="http://schemas.openxmlformats.org/officeDocument/2006/relationships">
  <dimension ref="A1:G101"/>
  <sheetViews>
    <sheetView view="pageBreakPreview" zoomScale="130" zoomScaleNormal="115" zoomScaleSheetLayoutView="130" workbookViewId="0" topLeftCell="A73">
      <selection activeCell="D84" sqref="D84:E95"/>
    </sheetView>
  </sheetViews>
  <sheetFormatPr defaultColWidth="8.796875" defaultRowHeight="15"/>
  <cols>
    <col min="1" max="1" width="5.296875" style="0" customWidth="1"/>
    <col min="2" max="2" width="5.796875" style="0" customWidth="1"/>
    <col min="3" max="3" width="18.796875" style="0" customWidth="1"/>
    <col min="4" max="4" width="6.3984375" style="0" customWidth="1"/>
    <col min="5" max="7" width="10.796875" style="0" customWidth="1"/>
  </cols>
  <sheetData>
    <row r="1" spans="1:7" ht="32.25" customHeight="1">
      <c r="A1" s="233"/>
      <c r="B1" s="233"/>
      <c r="C1" s="38"/>
      <c r="D1" s="39"/>
      <c r="E1" s="102" t="s">
        <v>139</v>
      </c>
      <c r="F1" s="243" t="s">
        <v>141</v>
      </c>
      <c r="G1" s="243"/>
    </row>
    <row r="2" spans="1:7" ht="12" customHeight="1">
      <c r="A2" s="57"/>
      <c r="B2" s="42"/>
      <c r="C2" s="43"/>
      <c r="D2" s="44"/>
      <c r="E2" s="55"/>
      <c r="F2" s="44"/>
      <c r="G2" s="44"/>
    </row>
    <row r="3" spans="1:7" ht="12" customHeight="1" thickBot="1">
      <c r="A3" s="57"/>
      <c r="B3" s="41"/>
      <c r="C3" s="45"/>
      <c r="E3" s="103" t="s">
        <v>140</v>
      </c>
      <c r="F3" s="244" t="s">
        <v>137</v>
      </c>
      <c r="G3" s="244"/>
    </row>
    <row r="4" spans="1:7" ht="15.75" thickTop="1">
      <c r="A4" s="58"/>
      <c r="B4" s="48"/>
      <c r="C4" s="49"/>
      <c r="D4" s="50"/>
      <c r="E4" s="51"/>
      <c r="F4" s="52"/>
      <c r="G4" s="53"/>
    </row>
    <row r="9" spans="1:7" ht="15">
      <c r="A9" s="240" t="s">
        <v>2</v>
      </c>
      <c r="B9" s="240"/>
      <c r="C9" s="240"/>
      <c r="D9" s="240"/>
      <c r="E9" s="240"/>
      <c r="F9" s="240"/>
      <c r="G9" s="240"/>
    </row>
    <row r="10" spans="1:7" ht="15">
      <c r="A10" s="65"/>
      <c r="B10" s="65"/>
      <c r="C10" s="66"/>
      <c r="D10" s="67"/>
      <c r="E10" s="68"/>
      <c r="F10" s="68"/>
      <c r="G10" s="68"/>
    </row>
    <row r="11" spans="1:7" ht="15">
      <c r="A11" s="240" t="s">
        <v>3</v>
      </c>
      <c r="B11" s="240"/>
      <c r="C11" s="240"/>
      <c r="D11" s="240"/>
      <c r="E11" s="240"/>
      <c r="F11" s="240"/>
      <c r="G11" s="240"/>
    </row>
    <row r="12" spans="1:7" ht="15">
      <c r="A12" s="65"/>
      <c r="B12" s="65"/>
      <c r="C12" s="66"/>
      <c r="D12" s="67"/>
      <c r="E12" s="68"/>
      <c r="F12" s="68"/>
      <c r="G12" s="68"/>
    </row>
    <row r="13" spans="1:7" ht="15">
      <c r="A13" s="65"/>
      <c r="B13" s="65"/>
      <c r="C13" s="69" t="s">
        <v>4</v>
      </c>
      <c r="D13" s="67"/>
      <c r="E13" s="68"/>
      <c r="F13" s="68"/>
      <c r="G13" s="68"/>
    </row>
    <row r="14" spans="1:7" ht="15">
      <c r="A14" s="65"/>
      <c r="B14" s="65"/>
      <c r="C14" s="65"/>
      <c r="D14" s="67"/>
      <c r="E14" s="68"/>
      <c r="F14" s="68"/>
      <c r="G14" s="68"/>
    </row>
    <row r="15" spans="1:7" ht="25.5">
      <c r="A15" s="70" t="s">
        <v>70</v>
      </c>
      <c r="B15" s="70" t="s">
        <v>71</v>
      </c>
      <c r="C15" s="70" t="s">
        <v>5</v>
      </c>
      <c r="D15" s="70" t="s">
        <v>73</v>
      </c>
      <c r="E15" s="71" t="s">
        <v>154</v>
      </c>
      <c r="F15" s="71" t="s">
        <v>72</v>
      </c>
      <c r="G15" s="71" t="s">
        <v>74</v>
      </c>
    </row>
    <row r="16" spans="1:7" ht="15">
      <c r="A16" s="72" t="s">
        <v>6</v>
      </c>
      <c r="B16" s="72" t="s">
        <v>7</v>
      </c>
      <c r="C16" s="72" t="s">
        <v>8</v>
      </c>
      <c r="D16" s="72" t="s">
        <v>9</v>
      </c>
      <c r="E16" s="73" t="s">
        <v>10</v>
      </c>
      <c r="F16" s="73" t="s">
        <v>11</v>
      </c>
      <c r="G16" s="73" t="s">
        <v>12</v>
      </c>
    </row>
    <row r="17" spans="1:7" ht="15">
      <c r="A17" s="74">
        <v>1</v>
      </c>
      <c r="B17" s="75" t="s">
        <v>13</v>
      </c>
      <c r="C17" s="75" t="s">
        <v>14</v>
      </c>
      <c r="D17" s="74" t="s">
        <v>84</v>
      </c>
      <c r="E17" s="76">
        <v>10</v>
      </c>
      <c r="F17" s="77"/>
      <c r="G17" s="109">
        <f>E17*F17</f>
        <v>0</v>
      </c>
    </row>
    <row r="18" spans="1:7" ht="15">
      <c r="A18" s="78">
        <v>2</v>
      </c>
      <c r="B18" s="79" t="s">
        <v>15</v>
      </c>
      <c r="C18" s="79" t="s">
        <v>16</v>
      </c>
      <c r="D18" s="74" t="s">
        <v>84</v>
      </c>
      <c r="E18" s="80">
        <v>10</v>
      </c>
      <c r="F18" s="81"/>
      <c r="G18" s="110">
        <f>E18*F18</f>
        <v>0</v>
      </c>
    </row>
    <row r="19" spans="1:7" ht="15">
      <c r="A19" s="78">
        <v>3</v>
      </c>
      <c r="B19" s="79" t="s">
        <v>17</v>
      </c>
      <c r="C19" s="79" t="s">
        <v>18</v>
      </c>
      <c r="D19" s="74" t="s">
        <v>84</v>
      </c>
      <c r="E19" s="80">
        <v>50</v>
      </c>
      <c r="F19" s="81"/>
      <c r="G19" s="110">
        <f>E19*F19</f>
        <v>0</v>
      </c>
    </row>
    <row r="20" spans="1:7" ht="15">
      <c r="A20" s="78">
        <v>4</v>
      </c>
      <c r="B20" s="79" t="s">
        <v>19</v>
      </c>
      <c r="C20" s="79" t="s">
        <v>20</v>
      </c>
      <c r="D20" s="74" t="s">
        <v>84</v>
      </c>
      <c r="E20" s="80">
        <v>30</v>
      </c>
      <c r="F20" s="81"/>
      <c r="G20" s="110">
        <f>E20*F20</f>
        <v>0</v>
      </c>
    </row>
    <row r="21" spans="1:7" ht="15">
      <c r="A21" s="78">
        <v>5</v>
      </c>
      <c r="B21" s="79" t="s">
        <v>21</v>
      </c>
      <c r="C21" s="79" t="s">
        <v>22</v>
      </c>
      <c r="D21" s="74" t="s">
        <v>84</v>
      </c>
      <c r="E21" s="80">
        <v>10</v>
      </c>
      <c r="F21" s="81"/>
      <c r="G21" s="110">
        <f>E21*F21</f>
        <v>0</v>
      </c>
    </row>
    <row r="22" spans="1:7" ht="15">
      <c r="A22" s="237" t="s">
        <v>78</v>
      </c>
      <c r="B22" s="238"/>
      <c r="C22" s="238"/>
      <c r="D22" s="238"/>
      <c r="E22" s="238"/>
      <c r="F22" s="239"/>
      <c r="G22" s="111">
        <f>SUM(G17:G21)</f>
        <v>0</v>
      </c>
    </row>
    <row r="23" spans="1:7" ht="15">
      <c r="A23" s="82"/>
      <c r="B23" s="82"/>
      <c r="C23" s="82"/>
      <c r="D23" s="83"/>
      <c r="E23" s="84"/>
      <c r="F23" s="84"/>
      <c r="G23" s="84"/>
    </row>
    <row r="24" spans="1:7" ht="15">
      <c r="A24" s="85"/>
      <c r="B24" s="85"/>
      <c r="C24" s="85"/>
      <c r="D24" s="86"/>
      <c r="E24" s="87"/>
      <c r="F24" s="87"/>
      <c r="G24" s="87"/>
    </row>
    <row r="25" spans="1:7" ht="15">
      <c r="A25" s="65"/>
      <c r="B25" s="65"/>
      <c r="C25" s="65"/>
      <c r="D25" s="67"/>
      <c r="E25" s="68"/>
      <c r="F25" s="68"/>
      <c r="G25" s="68"/>
    </row>
    <row r="26" spans="1:7" ht="15">
      <c r="A26" s="65"/>
      <c r="B26" s="65"/>
      <c r="C26" s="65"/>
      <c r="D26" s="67"/>
      <c r="E26" s="68"/>
      <c r="F26" s="68"/>
      <c r="G26" s="68"/>
    </row>
    <row r="27" spans="1:7" ht="15">
      <c r="A27" s="65"/>
      <c r="B27" s="65"/>
      <c r="C27" s="65"/>
      <c r="D27" s="67"/>
      <c r="E27" s="68"/>
      <c r="F27" s="68"/>
      <c r="G27" s="68"/>
    </row>
    <row r="28" spans="1:7" ht="15">
      <c r="A28" s="65"/>
      <c r="B28" s="65"/>
      <c r="C28" s="65"/>
      <c r="D28" s="67"/>
      <c r="E28" s="68"/>
      <c r="F28" s="68"/>
      <c r="G28" s="68"/>
    </row>
    <row r="29" spans="1:7" ht="15">
      <c r="A29" s="65"/>
      <c r="B29" s="65"/>
      <c r="C29" s="65"/>
      <c r="D29" s="67"/>
      <c r="E29" s="68"/>
      <c r="F29" s="68"/>
      <c r="G29" s="68"/>
    </row>
    <row r="30" spans="1:7" ht="15">
      <c r="A30" s="65"/>
      <c r="B30" s="65"/>
      <c r="C30" s="65"/>
      <c r="D30" s="67"/>
      <c r="E30" s="68"/>
      <c r="F30" s="68"/>
      <c r="G30" s="68"/>
    </row>
    <row r="31" spans="1:7" ht="15">
      <c r="A31" s="65"/>
      <c r="B31" s="65"/>
      <c r="C31" s="65"/>
      <c r="D31" s="67"/>
      <c r="E31" s="68"/>
      <c r="F31" s="68"/>
      <c r="G31" s="68"/>
    </row>
    <row r="32" spans="1:7" ht="15">
      <c r="A32" s="65"/>
      <c r="B32" s="65"/>
      <c r="C32" s="65"/>
      <c r="D32" s="67"/>
      <c r="E32" s="68"/>
      <c r="F32" s="68"/>
      <c r="G32" s="68"/>
    </row>
    <row r="33" spans="1:7" ht="15">
      <c r="A33" s="65"/>
      <c r="B33" s="65"/>
      <c r="C33" s="65"/>
      <c r="D33" s="67"/>
      <c r="E33" s="68"/>
      <c r="F33" s="68"/>
      <c r="G33" s="68"/>
    </row>
    <row r="34" spans="1:7" ht="15">
      <c r="A34" s="65"/>
      <c r="B34" s="65"/>
      <c r="C34" s="65"/>
      <c r="D34" s="67"/>
      <c r="E34" s="68"/>
      <c r="F34" s="68"/>
      <c r="G34" s="68"/>
    </row>
    <row r="35" spans="1:7" ht="15">
      <c r="A35" s="65"/>
      <c r="B35" s="65"/>
      <c r="C35" s="65"/>
      <c r="D35" s="67"/>
      <c r="E35" s="68"/>
      <c r="F35" s="68"/>
      <c r="G35" s="68"/>
    </row>
    <row r="36" spans="1:7" ht="15">
      <c r="A36" s="65"/>
      <c r="B36" s="65"/>
      <c r="C36" s="65"/>
      <c r="D36" s="67"/>
      <c r="E36" s="68"/>
      <c r="F36" s="68"/>
      <c r="G36" s="68"/>
    </row>
    <row r="37" spans="1:7" ht="15">
      <c r="A37" s="65"/>
      <c r="B37" s="65"/>
      <c r="C37" s="65"/>
      <c r="D37" s="67"/>
      <c r="E37" s="68"/>
      <c r="F37" s="68"/>
      <c r="G37" s="68"/>
    </row>
    <row r="38" spans="1:7" ht="15">
      <c r="A38" s="65"/>
      <c r="B38" s="65"/>
      <c r="C38" s="65"/>
      <c r="D38" s="67"/>
      <c r="E38" s="68"/>
      <c r="F38" s="68"/>
      <c r="G38" s="68"/>
    </row>
    <row r="39" spans="1:7" ht="15">
      <c r="A39" s="65"/>
      <c r="B39" s="65"/>
      <c r="C39" s="65"/>
      <c r="D39" s="67"/>
      <c r="E39" s="68"/>
      <c r="F39" s="68"/>
      <c r="G39" s="68"/>
    </row>
    <row r="40" spans="1:7" ht="15">
      <c r="A40" s="65"/>
      <c r="B40" s="65"/>
      <c r="C40" s="65"/>
      <c r="D40" s="67"/>
      <c r="E40" s="68"/>
      <c r="F40" s="68"/>
      <c r="G40" s="68"/>
    </row>
    <row r="41" spans="1:7" ht="15">
      <c r="A41" s="65"/>
      <c r="B41" s="65"/>
      <c r="C41" s="65"/>
      <c r="D41" s="67"/>
      <c r="E41" s="68"/>
      <c r="F41" s="68"/>
      <c r="G41" s="68"/>
    </row>
    <row r="42" spans="1:7" ht="15">
      <c r="A42" s="65"/>
      <c r="B42" s="65"/>
      <c r="C42" s="65"/>
      <c r="D42" s="67"/>
      <c r="E42" s="68"/>
      <c r="F42" s="68"/>
      <c r="G42" s="68"/>
    </row>
    <row r="43" spans="1:7" ht="15">
      <c r="A43" s="65"/>
      <c r="B43" s="65"/>
      <c r="C43" s="65"/>
      <c r="D43" s="67"/>
      <c r="E43" s="68"/>
      <c r="F43" s="68"/>
      <c r="G43" s="68"/>
    </row>
    <row r="44" spans="1:7" ht="15">
      <c r="A44" s="65"/>
      <c r="B44" s="65"/>
      <c r="C44" s="65"/>
      <c r="D44" s="67"/>
      <c r="E44" s="68"/>
      <c r="F44" s="68"/>
      <c r="G44" s="68"/>
    </row>
    <row r="45" spans="1:7" ht="15">
      <c r="A45" s="65"/>
      <c r="B45" s="65"/>
      <c r="C45" s="65"/>
      <c r="D45" s="67"/>
      <c r="E45" s="68"/>
      <c r="F45" s="68"/>
      <c r="G45" s="68"/>
    </row>
    <row r="46" spans="1:7" ht="15">
      <c r="A46" s="65"/>
      <c r="B46" s="65"/>
      <c r="C46" s="65"/>
      <c r="D46" s="67"/>
      <c r="E46" s="68"/>
      <c r="F46" s="68"/>
      <c r="G46" s="68"/>
    </row>
    <row r="47" spans="1:7" ht="15">
      <c r="A47" s="65"/>
      <c r="B47" s="65"/>
      <c r="C47" s="88"/>
      <c r="D47" s="67"/>
      <c r="E47" s="68"/>
      <c r="F47" s="68"/>
      <c r="G47" s="89"/>
    </row>
    <row r="48" spans="1:7" ht="15">
      <c r="A48" s="65"/>
      <c r="B48" s="65"/>
      <c r="C48" s="65"/>
      <c r="D48" s="67"/>
      <c r="E48" s="68"/>
      <c r="F48" s="68"/>
      <c r="G48" s="68"/>
    </row>
    <row r="49" spans="1:7" ht="15">
      <c r="A49" s="240" t="s">
        <v>23</v>
      </c>
      <c r="B49" s="240"/>
      <c r="C49" s="240"/>
      <c r="D49" s="240"/>
      <c r="E49" s="240"/>
      <c r="F49" s="240"/>
      <c r="G49" s="240"/>
    </row>
    <row r="50" spans="1:7" ht="15">
      <c r="A50" s="65"/>
      <c r="B50" s="65"/>
      <c r="C50" s="66"/>
      <c r="D50" s="66"/>
      <c r="E50" s="68"/>
      <c r="F50" s="68"/>
      <c r="G50" s="68"/>
    </row>
    <row r="51" spans="1:7" ht="15">
      <c r="A51" s="240" t="s">
        <v>24</v>
      </c>
      <c r="B51" s="240"/>
      <c r="C51" s="240"/>
      <c r="D51" s="240"/>
      <c r="E51" s="240"/>
      <c r="F51" s="240"/>
      <c r="G51" s="240"/>
    </row>
    <row r="52" spans="1:7" ht="15">
      <c r="A52" s="65"/>
      <c r="B52" s="65"/>
      <c r="C52" s="66"/>
      <c r="D52" s="67"/>
      <c r="E52" s="68"/>
      <c r="F52" s="68"/>
      <c r="G52" s="68"/>
    </row>
    <row r="53" spans="1:7" ht="15">
      <c r="A53" s="65"/>
      <c r="B53" s="65"/>
      <c r="C53" s="69" t="s">
        <v>25</v>
      </c>
      <c r="D53" s="67"/>
      <c r="E53" s="68"/>
      <c r="F53" s="68"/>
      <c r="G53" s="68"/>
    </row>
    <row r="54" spans="1:7" ht="15">
      <c r="A54" s="65"/>
      <c r="B54" s="65"/>
      <c r="C54" s="65"/>
      <c r="D54" s="67"/>
      <c r="E54" s="68"/>
      <c r="F54" s="68"/>
      <c r="G54" s="68"/>
    </row>
    <row r="55" spans="1:7" ht="25.5">
      <c r="A55" s="70" t="s">
        <v>70</v>
      </c>
      <c r="B55" s="70" t="s">
        <v>71</v>
      </c>
      <c r="C55" s="70" t="s">
        <v>5</v>
      </c>
      <c r="D55" s="70" t="s">
        <v>73</v>
      </c>
      <c r="E55" s="71" t="s">
        <v>154</v>
      </c>
      <c r="F55" s="71" t="s">
        <v>75</v>
      </c>
      <c r="G55" s="71" t="s">
        <v>74</v>
      </c>
    </row>
    <row r="56" spans="1:7" ht="15">
      <c r="A56" s="72" t="s">
        <v>6</v>
      </c>
      <c r="B56" s="72" t="s">
        <v>7</v>
      </c>
      <c r="C56" s="72" t="s">
        <v>8</v>
      </c>
      <c r="D56" s="72" t="s">
        <v>9</v>
      </c>
      <c r="E56" s="73" t="s">
        <v>10</v>
      </c>
      <c r="F56" s="73" t="s">
        <v>11</v>
      </c>
      <c r="G56" s="73" t="s">
        <v>12</v>
      </c>
    </row>
    <row r="57" spans="1:7" ht="24">
      <c r="A57" s="97">
        <v>1</v>
      </c>
      <c r="B57" s="97" t="s">
        <v>26</v>
      </c>
      <c r="C57" s="98" t="s">
        <v>86</v>
      </c>
      <c r="D57" s="97" t="s">
        <v>0</v>
      </c>
      <c r="E57" s="99">
        <v>300</v>
      </c>
      <c r="F57" s="99"/>
      <c r="G57" s="107">
        <f aca="true" t="shared" si="0" ref="G57:G71">E57*F57</f>
        <v>0</v>
      </c>
    </row>
    <row r="58" spans="1:7" ht="24">
      <c r="A58" s="78">
        <v>2</v>
      </c>
      <c r="B58" s="100" t="s">
        <v>27</v>
      </c>
      <c r="C58" s="90" t="s">
        <v>79</v>
      </c>
      <c r="D58" s="78" t="s">
        <v>0</v>
      </c>
      <c r="E58" s="81">
        <v>450</v>
      </c>
      <c r="F58" s="81"/>
      <c r="G58" s="105">
        <f t="shared" si="0"/>
        <v>0</v>
      </c>
    </row>
    <row r="59" spans="1:7" ht="24">
      <c r="A59" s="74">
        <v>3</v>
      </c>
      <c r="B59" s="100" t="s">
        <v>28</v>
      </c>
      <c r="C59" s="90" t="s">
        <v>80</v>
      </c>
      <c r="D59" s="78" t="s">
        <v>0</v>
      </c>
      <c r="E59" s="81">
        <v>450</v>
      </c>
      <c r="F59" s="81"/>
      <c r="G59" s="105">
        <f t="shared" si="0"/>
        <v>0</v>
      </c>
    </row>
    <row r="60" spans="1:7" ht="15">
      <c r="A60" s="78">
        <v>4</v>
      </c>
      <c r="B60" s="78" t="s">
        <v>29</v>
      </c>
      <c r="C60" s="90" t="s">
        <v>30</v>
      </c>
      <c r="D60" s="78" t="s">
        <v>107</v>
      </c>
      <c r="E60" s="104">
        <v>40</v>
      </c>
      <c r="F60" s="81"/>
      <c r="G60" s="105">
        <f t="shared" si="0"/>
        <v>0</v>
      </c>
    </row>
    <row r="61" spans="1:7" ht="15">
      <c r="A61" s="74">
        <v>5</v>
      </c>
      <c r="B61" s="91" t="s">
        <v>31</v>
      </c>
      <c r="C61" s="90" t="s">
        <v>81</v>
      </c>
      <c r="D61" s="78" t="s">
        <v>97</v>
      </c>
      <c r="E61" s="81">
        <v>8.5</v>
      </c>
      <c r="F61" s="81"/>
      <c r="G61" s="105">
        <f t="shared" si="0"/>
        <v>0</v>
      </c>
    </row>
    <row r="62" spans="1:7" ht="15">
      <c r="A62" s="78">
        <v>6</v>
      </c>
      <c r="B62" s="91" t="s">
        <v>32</v>
      </c>
      <c r="C62" s="90" t="s">
        <v>82</v>
      </c>
      <c r="D62" s="78" t="s">
        <v>97</v>
      </c>
      <c r="E62" s="81">
        <v>14</v>
      </c>
      <c r="F62" s="81"/>
      <c r="G62" s="105">
        <f t="shared" si="0"/>
        <v>0</v>
      </c>
    </row>
    <row r="63" spans="1:7" ht="15">
      <c r="A63" s="78">
        <v>7</v>
      </c>
      <c r="B63" s="91" t="s">
        <v>33</v>
      </c>
      <c r="C63" s="90" t="s">
        <v>83</v>
      </c>
      <c r="D63" s="91" t="s">
        <v>97</v>
      </c>
      <c r="E63" s="81">
        <v>1.5</v>
      </c>
      <c r="F63" s="81"/>
      <c r="G63" s="105">
        <f>E63*F63</f>
        <v>0</v>
      </c>
    </row>
    <row r="64" spans="1:7" ht="24">
      <c r="A64" s="74">
        <v>8</v>
      </c>
      <c r="B64" s="100" t="s">
        <v>34</v>
      </c>
      <c r="C64" s="90" t="s">
        <v>87</v>
      </c>
      <c r="D64" s="78" t="s">
        <v>107</v>
      </c>
      <c r="E64" s="81">
        <v>92</v>
      </c>
      <c r="F64" s="81"/>
      <c r="G64" s="105">
        <f t="shared" si="0"/>
        <v>0</v>
      </c>
    </row>
    <row r="65" spans="1:7" ht="24">
      <c r="A65" s="78">
        <v>9</v>
      </c>
      <c r="B65" s="100" t="s">
        <v>35</v>
      </c>
      <c r="C65" s="90" t="s">
        <v>88</v>
      </c>
      <c r="D65" s="78" t="s">
        <v>107</v>
      </c>
      <c r="E65" s="81">
        <v>87</v>
      </c>
      <c r="F65" s="81"/>
      <c r="G65" s="105">
        <f t="shared" si="0"/>
        <v>0</v>
      </c>
    </row>
    <row r="66" spans="1:7" ht="24">
      <c r="A66" s="74">
        <v>10</v>
      </c>
      <c r="B66" s="100" t="s">
        <v>36</v>
      </c>
      <c r="C66" s="90" t="s">
        <v>89</v>
      </c>
      <c r="D66" s="78" t="s">
        <v>107</v>
      </c>
      <c r="E66" s="81">
        <v>92</v>
      </c>
      <c r="F66" s="81"/>
      <c r="G66" s="105">
        <f t="shared" si="0"/>
        <v>0</v>
      </c>
    </row>
    <row r="67" spans="1:7" ht="15">
      <c r="A67" s="78">
        <v>11</v>
      </c>
      <c r="B67" s="100" t="s">
        <v>37</v>
      </c>
      <c r="C67" s="90" t="s">
        <v>90</v>
      </c>
      <c r="D67" s="78" t="s">
        <v>107</v>
      </c>
      <c r="E67" s="81">
        <v>87</v>
      </c>
      <c r="F67" s="81"/>
      <c r="G67" s="105">
        <f t="shared" si="0"/>
        <v>0</v>
      </c>
    </row>
    <row r="68" spans="1:7" ht="15">
      <c r="A68" s="74">
        <v>12</v>
      </c>
      <c r="B68" s="91" t="s">
        <v>38</v>
      </c>
      <c r="C68" s="90" t="s">
        <v>39</v>
      </c>
      <c r="D68" s="78" t="s">
        <v>97</v>
      </c>
      <c r="E68" s="81">
        <v>98</v>
      </c>
      <c r="F68" s="81"/>
      <c r="G68" s="105">
        <f t="shared" si="0"/>
        <v>0</v>
      </c>
    </row>
    <row r="69" spans="1:7" ht="15">
      <c r="A69" s="78">
        <v>13</v>
      </c>
      <c r="B69" s="91" t="s">
        <v>40</v>
      </c>
      <c r="C69" s="90" t="s">
        <v>41</v>
      </c>
      <c r="D69" s="78" t="s">
        <v>106</v>
      </c>
      <c r="E69" s="81">
        <v>25</v>
      </c>
      <c r="F69" s="81"/>
      <c r="G69" s="105">
        <f t="shared" si="0"/>
        <v>0</v>
      </c>
    </row>
    <row r="70" spans="1:7" ht="15">
      <c r="A70" s="74">
        <v>14</v>
      </c>
      <c r="B70" s="91" t="s">
        <v>42</v>
      </c>
      <c r="C70" s="90" t="s">
        <v>43</v>
      </c>
      <c r="D70" s="78" t="s">
        <v>0</v>
      </c>
      <c r="E70" s="81">
        <v>20</v>
      </c>
      <c r="F70" s="81"/>
      <c r="G70" s="105">
        <f t="shared" si="0"/>
        <v>0</v>
      </c>
    </row>
    <row r="71" spans="1:7" ht="24">
      <c r="A71" s="74">
        <v>15</v>
      </c>
      <c r="B71" s="91" t="s">
        <v>44</v>
      </c>
      <c r="C71" s="90" t="s">
        <v>91</v>
      </c>
      <c r="D71" s="78" t="s">
        <v>106</v>
      </c>
      <c r="E71" s="81">
        <v>10</v>
      </c>
      <c r="F71" s="81"/>
      <c r="G71" s="105">
        <f t="shared" si="0"/>
        <v>0</v>
      </c>
    </row>
    <row r="72" spans="1:7" ht="15">
      <c r="A72" s="241" t="s">
        <v>77</v>
      </c>
      <c r="B72" s="241"/>
      <c r="C72" s="241"/>
      <c r="D72" s="241"/>
      <c r="E72" s="241"/>
      <c r="F72" s="241"/>
      <c r="G72" s="108">
        <f>SUM(G57:G71)</f>
        <v>0</v>
      </c>
    </row>
    <row r="73" spans="1:7" ht="15">
      <c r="A73" s="242"/>
      <c r="B73" s="242"/>
      <c r="C73" s="242"/>
      <c r="D73" s="242"/>
      <c r="E73" s="242"/>
      <c r="F73" s="242"/>
      <c r="G73" s="92"/>
    </row>
    <row r="74" spans="1:7" ht="15">
      <c r="A74" s="65"/>
      <c r="B74" s="65"/>
      <c r="C74" s="88"/>
      <c r="D74" s="67"/>
      <c r="E74" s="68"/>
      <c r="F74" s="68"/>
      <c r="G74" s="89"/>
    </row>
    <row r="75" spans="1:7" ht="15">
      <c r="A75" s="67"/>
      <c r="B75" s="67"/>
      <c r="C75" s="65"/>
      <c r="D75" s="67"/>
      <c r="E75" s="68"/>
      <c r="F75" s="68"/>
      <c r="G75" s="68"/>
    </row>
    <row r="76" spans="1:7" ht="15">
      <c r="A76" s="240" t="s">
        <v>2</v>
      </c>
      <c r="B76" s="240"/>
      <c r="C76" s="240"/>
      <c r="D76" s="240"/>
      <c r="E76" s="240"/>
      <c r="F76" s="240"/>
      <c r="G76" s="240"/>
    </row>
    <row r="77" spans="1:7" ht="15">
      <c r="A77" s="65"/>
      <c r="B77" s="65"/>
      <c r="C77" s="66"/>
      <c r="D77" s="66"/>
      <c r="E77" s="68"/>
      <c r="F77" s="68"/>
      <c r="G77" s="68"/>
    </row>
    <row r="78" spans="1:7" ht="15">
      <c r="A78" s="240" t="s">
        <v>45</v>
      </c>
      <c r="B78" s="240"/>
      <c r="C78" s="240"/>
      <c r="D78" s="240"/>
      <c r="E78" s="240"/>
      <c r="F78" s="240"/>
      <c r="G78" s="240"/>
    </row>
    <row r="79" spans="1:7" ht="15">
      <c r="A79" s="65"/>
      <c r="B79" s="65"/>
      <c r="C79" s="66"/>
      <c r="D79" s="67"/>
      <c r="E79" s="68"/>
      <c r="F79" s="68"/>
      <c r="G79" s="68"/>
    </row>
    <row r="80" spans="1:7" ht="15">
      <c r="A80" s="65"/>
      <c r="B80" s="65"/>
      <c r="C80" s="69" t="s">
        <v>46</v>
      </c>
      <c r="D80" s="67"/>
      <c r="E80" s="68"/>
      <c r="F80" s="68"/>
      <c r="G80" s="68"/>
    </row>
    <row r="81" spans="1:7" ht="15">
      <c r="A81" s="65"/>
      <c r="B81" s="65"/>
      <c r="C81" s="65"/>
      <c r="D81" s="67"/>
      <c r="E81" s="68"/>
      <c r="F81" s="68"/>
      <c r="G81" s="68"/>
    </row>
    <row r="82" spans="1:7" ht="25.5">
      <c r="A82" s="70" t="s">
        <v>70</v>
      </c>
      <c r="B82" s="70" t="s">
        <v>71</v>
      </c>
      <c r="C82" s="70" t="s">
        <v>5</v>
      </c>
      <c r="D82" s="70" t="s">
        <v>73</v>
      </c>
      <c r="E82" s="71" t="s">
        <v>154</v>
      </c>
      <c r="F82" s="71" t="s">
        <v>75</v>
      </c>
      <c r="G82" s="71" t="s">
        <v>74</v>
      </c>
    </row>
    <row r="83" spans="1:7" ht="15">
      <c r="A83" s="72" t="s">
        <v>6</v>
      </c>
      <c r="B83" s="72" t="s">
        <v>7</v>
      </c>
      <c r="C83" s="72" t="s">
        <v>8</v>
      </c>
      <c r="D83" s="72" t="s">
        <v>9</v>
      </c>
      <c r="E83" s="73" t="s">
        <v>10</v>
      </c>
      <c r="F83" s="73" t="s">
        <v>11</v>
      </c>
      <c r="G83" s="73" t="s">
        <v>12</v>
      </c>
    </row>
    <row r="84" spans="1:7" ht="15">
      <c r="A84" s="93">
        <v>1</v>
      </c>
      <c r="B84" s="112" t="s">
        <v>47</v>
      </c>
      <c r="C84" s="90" t="s">
        <v>48</v>
      </c>
      <c r="D84" s="93" t="s">
        <v>84</v>
      </c>
      <c r="E84" s="94">
        <v>10</v>
      </c>
      <c r="F84" s="94"/>
      <c r="G84" s="105">
        <f aca="true" t="shared" si="1" ref="G84:G95">E84*F84</f>
        <v>0</v>
      </c>
    </row>
    <row r="85" spans="1:7" ht="15">
      <c r="A85" s="93">
        <v>2</v>
      </c>
      <c r="B85" s="112" t="s">
        <v>49</v>
      </c>
      <c r="C85" s="90" t="s">
        <v>50</v>
      </c>
      <c r="D85" s="93" t="s">
        <v>84</v>
      </c>
      <c r="E85" s="94">
        <v>10</v>
      </c>
      <c r="F85" s="94"/>
      <c r="G85" s="105">
        <f t="shared" si="1"/>
        <v>0</v>
      </c>
    </row>
    <row r="86" spans="1:7" ht="15">
      <c r="A86" s="93">
        <v>3</v>
      </c>
      <c r="B86" s="112" t="s">
        <v>51</v>
      </c>
      <c r="C86" s="90" t="s">
        <v>52</v>
      </c>
      <c r="D86" s="93" t="s">
        <v>84</v>
      </c>
      <c r="E86" s="94">
        <v>10</v>
      </c>
      <c r="F86" s="94"/>
      <c r="G86" s="105">
        <f t="shared" si="1"/>
        <v>0</v>
      </c>
    </row>
    <row r="87" spans="1:7" ht="15">
      <c r="A87" s="93">
        <v>4</v>
      </c>
      <c r="B87" s="112" t="s">
        <v>53</v>
      </c>
      <c r="C87" s="90" t="s">
        <v>54</v>
      </c>
      <c r="D87" s="93" t="s">
        <v>84</v>
      </c>
      <c r="E87" s="94">
        <v>10</v>
      </c>
      <c r="F87" s="94"/>
      <c r="G87" s="105">
        <f t="shared" si="1"/>
        <v>0</v>
      </c>
    </row>
    <row r="88" spans="1:7" ht="15">
      <c r="A88" s="93">
        <v>5</v>
      </c>
      <c r="B88" s="112" t="s">
        <v>55</v>
      </c>
      <c r="C88" s="90" t="s">
        <v>56</v>
      </c>
      <c r="D88" s="93" t="s">
        <v>84</v>
      </c>
      <c r="E88" s="94">
        <v>10</v>
      </c>
      <c r="F88" s="94"/>
      <c r="G88" s="105">
        <f t="shared" si="1"/>
        <v>0</v>
      </c>
    </row>
    <row r="89" spans="1:7" ht="15">
      <c r="A89" s="93">
        <v>6</v>
      </c>
      <c r="B89" s="112" t="s">
        <v>57</v>
      </c>
      <c r="C89" s="90" t="s">
        <v>58</v>
      </c>
      <c r="D89" s="93" t="s">
        <v>84</v>
      </c>
      <c r="E89" s="94">
        <v>10</v>
      </c>
      <c r="F89" s="94"/>
      <c r="G89" s="105">
        <f t="shared" si="1"/>
        <v>0</v>
      </c>
    </row>
    <row r="90" spans="1:7" ht="15">
      <c r="A90" s="93">
        <v>8</v>
      </c>
      <c r="B90" s="112" t="s">
        <v>59</v>
      </c>
      <c r="C90" s="90" t="s">
        <v>60</v>
      </c>
      <c r="D90" s="93" t="s">
        <v>84</v>
      </c>
      <c r="E90" s="94">
        <v>10</v>
      </c>
      <c r="F90" s="94"/>
      <c r="G90" s="105">
        <f t="shared" si="1"/>
        <v>0</v>
      </c>
    </row>
    <row r="91" spans="1:7" ht="15">
      <c r="A91" s="93">
        <v>9</v>
      </c>
      <c r="B91" s="112" t="s">
        <v>61</v>
      </c>
      <c r="C91" s="90" t="s">
        <v>62</v>
      </c>
      <c r="D91" s="93" t="s">
        <v>84</v>
      </c>
      <c r="E91" s="94">
        <v>10</v>
      </c>
      <c r="F91" s="94"/>
      <c r="G91" s="105">
        <f t="shared" si="1"/>
        <v>0</v>
      </c>
    </row>
    <row r="92" spans="1:7" ht="15">
      <c r="A92" s="93">
        <v>11</v>
      </c>
      <c r="B92" s="112" t="s">
        <v>63</v>
      </c>
      <c r="C92" s="90" t="s">
        <v>64</v>
      </c>
      <c r="D92" s="93" t="s">
        <v>84</v>
      </c>
      <c r="E92" s="94">
        <v>6</v>
      </c>
      <c r="F92" s="94"/>
      <c r="G92" s="105">
        <f t="shared" si="1"/>
        <v>0</v>
      </c>
    </row>
    <row r="93" spans="1:7" ht="15">
      <c r="A93" s="93">
        <v>12</v>
      </c>
      <c r="B93" s="112" t="s">
        <v>65</v>
      </c>
      <c r="C93" s="90" t="s">
        <v>85</v>
      </c>
      <c r="D93" s="93" t="s">
        <v>84</v>
      </c>
      <c r="E93" s="94">
        <v>10</v>
      </c>
      <c r="F93" s="94"/>
      <c r="G93" s="105">
        <f t="shared" si="1"/>
        <v>0</v>
      </c>
    </row>
    <row r="94" spans="1:7" ht="15">
      <c r="A94" s="93">
        <v>13</v>
      </c>
      <c r="B94" s="112" t="s">
        <v>66</v>
      </c>
      <c r="C94" s="90" t="s">
        <v>67</v>
      </c>
      <c r="D94" s="93" t="s">
        <v>84</v>
      </c>
      <c r="E94" s="94">
        <v>10</v>
      </c>
      <c r="F94" s="94"/>
      <c r="G94" s="105">
        <f t="shared" si="1"/>
        <v>0</v>
      </c>
    </row>
    <row r="95" spans="1:7" ht="15">
      <c r="A95" s="93">
        <v>14</v>
      </c>
      <c r="B95" s="112" t="s">
        <v>68</v>
      </c>
      <c r="C95" s="90" t="s">
        <v>69</v>
      </c>
      <c r="D95" s="93" t="s">
        <v>84</v>
      </c>
      <c r="E95" s="94">
        <v>10</v>
      </c>
      <c r="F95" s="94"/>
      <c r="G95" s="105">
        <f t="shared" si="1"/>
        <v>0</v>
      </c>
    </row>
    <row r="96" spans="1:7" ht="15">
      <c r="A96" s="237" t="s">
        <v>76</v>
      </c>
      <c r="B96" s="238"/>
      <c r="C96" s="238"/>
      <c r="D96" s="238"/>
      <c r="E96" s="238"/>
      <c r="F96" s="239"/>
      <c r="G96" s="106">
        <f>SUM(G84:G95)</f>
        <v>0</v>
      </c>
    </row>
    <row r="97" spans="1:7" ht="15">
      <c r="A97" s="95"/>
      <c r="B97" s="95"/>
      <c r="C97" s="96"/>
      <c r="D97" s="95"/>
      <c r="E97" s="92"/>
      <c r="F97" s="92"/>
      <c r="G97" s="92"/>
    </row>
    <row r="98" spans="1:7" ht="15">
      <c r="A98" s="95"/>
      <c r="B98" s="95"/>
      <c r="C98" s="96"/>
      <c r="D98" s="95"/>
      <c r="E98" s="92"/>
      <c r="F98" s="92"/>
      <c r="G98" s="92"/>
    </row>
    <row r="99" spans="1:7" ht="15">
      <c r="A99" s="95"/>
      <c r="B99" s="95"/>
      <c r="C99" s="96"/>
      <c r="D99" s="95"/>
      <c r="E99" s="92"/>
      <c r="F99" s="92"/>
      <c r="G99" s="92"/>
    </row>
    <row r="100" spans="1:7" ht="15">
      <c r="A100" s="95"/>
      <c r="B100" s="95"/>
      <c r="C100" s="96"/>
      <c r="D100" s="95"/>
      <c r="E100" s="92"/>
      <c r="F100" s="92"/>
      <c r="G100" s="92"/>
    </row>
    <row r="101" spans="1:7" ht="15">
      <c r="A101" s="95"/>
      <c r="B101" s="95"/>
      <c r="C101" s="96"/>
      <c r="D101" s="95"/>
      <c r="E101" s="92"/>
      <c r="F101" s="92"/>
      <c r="G101" s="92">
        <f>G96+G72+G22</f>
        <v>0</v>
      </c>
    </row>
  </sheetData>
  <sheetProtection/>
  <mergeCells count="13">
    <mergeCell ref="A1:B1"/>
    <mergeCell ref="F1:G1"/>
    <mergeCell ref="F3:G3"/>
    <mergeCell ref="A22:F22"/>
    <mergeCell ref="A96:F96"/>
    <mergeCell ref="A9:G9"/>
    <mergeCell ref="A11:G11"/>
    <mergeCell ref="A49:G49"/>
    <mergeCell ref="A51:G51"/>
    <mergeCell ref="A76:G76"/>
    <mergeCell ref="A78:G78"/>
    <mergeCell ref="A72:F72"/>
    <mergeCell ref="A73:F73"/>
  </mergeCells>
  <printOptions horizontalCentered="1"/>
  <pageMargins left="0" right="0" top="0.35433070866141736" bottom="0.3937007874015748" header="0.1968503937007874" footer="0.1968503937007874"/>
  <pageSetup horizontalDpi="600" verticalDpi="600" orientation="portrait" paperSize="9" r:id="rId2"/>
  <headerFooter>
    <oddFooter>&amp;L&amp;8BROJ PROJEKTA: 201/10
&amp;C&amp;8DATUM: travanj 2012.
&amp;R&amp;8LIST/ LISTOVA:&amp;P+1/&amp;N+1
10. TROŠKOVNIK RADOVA
</oddFooter>
  </headerFooter>
  <rowBreaks count="2" manualBreakCount="2">
    <brk id="44" max="6" man="1"/>
    <brk id="7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mr.sc. Josip Bošnjak, dipl.ing.građ.</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 2006</dc:title>
  <dc:subject>D29</dc:subject>
  <dc:creator>BOJAN GORSKI, dipl.ing.građ.</dc:creator>
  <cp:keywords/>
  <dc:description/>
  <cp:lastModifiedBy>Labos 2</cp:lastModifiedBy>
  <cp:lastPrinted>2018-06-13T05:42:05Z</cp:lastPrinted>
  <dcterms:created xsi:type="dcterms:W3CDTF">1997-05-14T10:58:24Z</dcterms:created>
  <dcterms:modified xsi:type="dcterms:W3CDTF">2018-06-13T06:20:50Z</dcterms:modified>
  <cp:category/>
  <cp:version/>
  <cp:contentType/>
  <cp:contentStatus/>
</cp:coreProperties>
</file>