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2"/>
  </bookViews>
  <sheets>
    <sheet name="Naslovnica" sheetId="1" r:id="rId1"/>
    <sheet name="Rekapitulacija" sheetId="2" r:id="rId2"/>
    <sheet name="Verzija za nabavu-bez cijena" sheetId="3" r:id="rId3"/>
  </sheets>
  <definedNames/>
  <calcPr fullCalcOnLoad="1"/>
</workbook>
</file>

<file path=xl/sharedStrings.xml><?xml version="1.0" encoding="utf-8"?>
<sst xmlns="http://schemas.openxmlformats.org/spreadsheetml/2006/main" count="142" uniqueCount="97">
  <si>
    <t>ELEKTROINSTALATERSKI RADOVI</t>
  </si>
  <si>
    <t>IZOLATERSKI RADOVI</t>
  </si>
  <si>
    <t>LIMARSKI RADOVI</t>
  </si>
  <si>
    <t>PRIPREMNO-DEMONTAŽNI RADOVI</t>
  </si>
  <si>
    <t>Dobava materijala i ugradnja paropropusne krovne folije s donje strane krovne konstrukcije.</t>
  </si>
  <si>
    <t>kom</t>
  </si>
  <si>
    <t>Dobava materijala i limarska obrada raznih proboja na kosom krovu.</t>
  </si>
  <si>
    <t>m'</t>
  </si>
  <si>
    <t xml:space="preserve">ukupna                      cijena </t>
  </si>
  <si>
    <t xml:space="preserve">jedinična                    cijena </t>
  </si>
  <si>
    <t xml:space="preserve">količina </t>
  </si>
  <si>
    <t>jed.             mjere</t>
  </si>
  <si>
    <t>Tekstualni opis stavke</t>
  </si>
  <si>
    <t>Red. br.</t>
  </si>
  <si>
    <t xml:space="preserve">Fizičko čišćenje preostalih horizontalnih žlijebova na objektu od nagomilanog otpada, te odvoz i zbrinjavanje istog. </t>
  </si>
  <si>
    <t>Pažljiva dem. dotrajalih žljebova za vodu i okapnih limova te utovar odvoz i zbrinjavanje otpada.</t>
  </si>
  <si>
    <t>Demontaža postojećih gromobranskih instalacija  na krovu, te utovar, odvoz i zbrinjavanje otpada.</t>
  </si>
  <si>
    <t>Izrada i demontaža lake horizontalne radne skele po postojećoj krovnoj konstrukciji radi zaštite gips stropova (postojeća krovna konstrukcija nije obijena daščanom oplatom).</t>
  </si>
  <si>
    <t>Izrada, motaža i demontaža fasadne skele nužne za djelomičnu zamjenu pokrova i limarije na krovištu objekta. U cijeni je i amortizacija skele.</t>
  </si>
  <si>
    <t>Dobava materijala i izrada zaštitne ograde na mjestu zahvata zbog zaštite korisnika vrtića.</t>
  </si>
  <si>
    <t>M.P.</t>
  </si>
  <si>
    <t>T R O Š K O V N I K</t>
  </si>
  <si>
    <t>REKONSTRUKCIJA I ADAPTACIJA KROVIŠTA DJEČJEG VRTIĆA U GORTANOVOJ ULICI</t>
  </si>
  <si>
    <t>projekt izradio:</t>
  </si>
  <si>
    <t>investitor:</t>
  </si>
  <si>
    <t>GRAD VARAŽDIN, VARAŽDIN, Trg K. Tomislava 1</t>
  </si>
  <si>
    <t>vrsta građevine:</t>
  </si>
  <si>
    <t>namjena građevine</t>
  </si>
  <si>
    <t>JAVNA; UREDSKA</t>
  </si>
  <si>
    <t>naziv građevine:</t>
  </si>
  <si>
    <t>mjesto gradnje / lokacija:</t>
  </si>
  <si>
    <t>vrsta projekta - razina:</t>
  </si>
  <si>
    <t>zajednička ozn. projekta:</t>
  </si>
  <si>
    <t xml:space="preserve">projektant: </t>
  </si>
  <si>
    <t>suradnik:</t>
  </si>
  <si>
    <t xml:space="preserve">datum:  </t>
  </si>
  <si>
    <t xml:space="preserve">glavni projektant: </t>
  </si>
  <si>
    <t>REKAPITULACIJA SVIH RADOVA</t>
  </si>
  <si>
    <t>C I J E N A   P O N U D E:</t>
  </si>
  <si>
    <t>P D V   25%:</t>
  </si>
  <si>
    <t>U K U P N A   C I J E N A   P O N U D E:</t>
  </si>
  <si>
    <t>Varaždin, Ul. Vladimira Gortana 19 b</t>
  </si>
  <si>
    <t>na č.k. br. 795/3  k.o., Varaždin</t>
  </si>
  <si>
    <t>Pažljiva demontaža postojećeg pokrova od SALONIT ploča,  slaganje ploča na privremenu gradilišnu deponiju, te priprema za transport. Odvoz i zbrinjavanje salnit ploča nije potrebno nuditi.</t>
  </si>
  <si>
    <t>1.01.</t>
  </si>
  <si>
    <t>1.02.</t>
  </si>
  <si>
    <t>1.03.</t>
  </si>
  <si>
    <t>1.04.</t>
  </si>
  <si>
    <t>1.05.</t>
  </si>
  <si>
    <t>1.06.</t>
  </si>
  <si>
    <t>1.07.</t>
  </si>
  <si>
    <t>1.00</t>
  </si>
  <si>
    <t>2.00</t>
  </si>
  <si>
    <t>Dobava i montaža  tipskih snjegobrana za pokrov od  trapeznog lima. U cijenu uključiti sav potreban spojni i pričvrsni materijal.</t>
  </si>
  <si>
    <t>Dobava materijala i montaža tipskog sljemenjaka za trapezni lim sa detaljem za prozračivanje krovišta. U cijenu uključiti sav potreban spojni i pričvrsni materijal.</t>
  </si>
  <si>
    <t xml:space="preserve">Dobava i ugradnja pocinčanog plastificiranog trapeznog lima sa antikondezaciskim filcom po kosim površinama postojećeg krovišta. Boja lima po izboru naručitelja. Cijenom su obuhvaćene sve potrebne pripreme za kompletan dovršetak stavke, te sav pričvrsni i spojni materijal. </t>
  </si>
  <si>
    <t xml:space="preserve">Dobava materijala i izrada hor. i vertikalnih žljebova te  zidnih, okapnih i uvalnih limova od pocinčanog plastificiranog lima u boji kao boja pokrova, razvijene širine cca 70cm.  U cijenu uključiti sav potreban spojni i pričvrsni materijal.     </t>
  </si>
  <si>
    <t xml:space="preserve">komplet </t>
  </si>
  <si>
    <t xml:space="preserve">Mjerenje  otpora  uzemljenja gromobrana, galvanske povezanosti i  izrada revizione knjige  u skladu sa standardima i  propisima.    </t>
  </si>
  <si>
    <t>a) radnik KV</t>
  </si>
  <si>
    <t>3.00</t>
  </si>
  <si>
    <t>kompet</t>
  </si>
  <si>
    <t>Ugradnja mineralne vune debljine 150 mm. U cijeni su svi potrebni radovi na pričvršćenju između krovne konstrukcije.</t>
  </si>
  <si>
    <t>Utovar i prijevoz izolacijskog materijala iz točke 3.01. od sponzora materijala do gadilišta na udaljenosti do 20 km.</t>
  </si>
  <si>
    <t>b) radnik PKV</t>
  </si>
  <si>
    <t>Limarski radovi na raznim prilagodbama, krojenju i pripasavanju novog pokrova i obradi detalja prodora.</t>
  </si>
  <si>
    <t>sati</t>
  </si>
  <si>
    <t>4.00</t>
  </si>
  <si>
    <r>
      <t>m</t>
    </r>
    <r>
      <rPr>
        <vertAlign val="superscript"/>
        <sz val="11"/>
        <rFont val="Calibri"/>
        <family val="2"/>
      </rPr>
      <t>2</t>
    </r>
  </si>
  <si>
    <r>
      <t>m</t>
    </r>
    <r>
      <rPr>
        <vertAlign val="superscript"/>
        <sz val="12"/>
        <rFont val="Calibri"/>
        <family val="2"/>
      </rPr>
      <t>2</t>
    </r>
  </si>
  <si>
    <t>UKUPNO LIMARSKI RADOVI:</t>
  </si>
  <si>
    <t>UKUPNO IZOLATERSKI RADOVI:</t>
  </si>
  <si>
    <t>UKUPNO ELEKTROINSTALATERSKI RADOVI:</t>
  </si>
  <si>
    <t>REKAPITULACIJA:</t>
  </si>
  <si>
    <t>UKUPNO:</t>
  </si>
  <si>
    <t>PDV 25%</t>
  </si>
  <si>
    <t>SVEUKUPNO:</t>
  </si>
  <si>
    <t>UKUPNO PRIPR. DEMONTAŽNI RADOVI:</t>
  </si>
  <si>
    <t>PONUDBENI TROŠKOVNIK ZA SANACIJU KROVIŠTA DJEČIJEG VRTIĆA U ULICI V. GORTANA, VARAŽDIN</t>
  </si>
  <si>
    <t>PRILOG II</t>
  </si>
  <si>
    <t>Dobava materijala i ugradnja PVC elektroinstalacijskih kanalica, te izmještanje postojećih nadžbuknih elektro instalacija sa podova tavana i drvenih greda u novo postavljene PVC kanalice. U cijenu treba uključiti djelomičnu izmjenu postojećih instalacija novim instalacijama.  Predviđa se zamjena 50% postojećih elektro instalacija novim instalacijama.</t>
  </si>
  <si>
    <t xml:space="preserve">Demontaža postojećeg antenskog sustava sa krova radi potrebe izvođenja radova, te ponovna postava nakon izvedbe radova. U cijenu uključiti sav potreban rad i materijal te odgovarajući limarski opšav. </t>
  </si>
  <si>
    <t>2.01.</t>
  </si>
  <si>
    <t>2.02.</t>
  </si>
  <si>
    <t>2.03.</t>
  </si>
  <si>
    <t>2.04.</t>
  </si>
  <si>
    <t>2.05.</t>
  </si>
  <si>
    <t>2.06.</t>
  </si>
  <si>
    <t>3.01.</t>
  </si>
  <si>
    <t>3.02.</t>
  </si>
  <si>
    <t>3.03.</t>
  </si>
  <si>
    <t>4.01.</t>
  </si>
  <si>
    <t>4.02.</t>
  </si>
  <si>
    <t>4.03.</t>
  </si>
  <si>
    <t>4.04.</t>
  </si>
  <si>
    <t>Dobava materijala i montaža gromobranske instalacije na adaptiranom dijelu krovišta sukladno sa postojećom instalacijom. U cijenu uključiti sav potreban spojni i pričvrsni materijal, ispitivanje instalacije.</t>
  </si>
  <si>
    <t>potpis odgovorne osobe ponuditelja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</si>
</sst>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s>
  <fonts count="74">
    <font>
      <sz val="11"/>
      <color theme="1"/>
      <name val="Calibri"/>
      <family val="2"/>
    </font>
    <font>
      <sz val="11"/>
      <color indexed="8"/>
      <name val="Calibri"/>
      <family val="2"/>
    </font>
    <font>
      <sz val="11"/>
      <name val="Times New Roman"/>
      <family val="1"/>
    </font>
    <font>
      <b/>
      <u val="single"/>
      <sz val="11"/>
      <name val="Times New Roman"/>
      <family val="1"/>
    </font>
    <font>
      <b/>
      <sz val="12"/>
      <name val="Times New Roman"/>
      <family val="1"/>
    </font>
    <font>
      <sz val="10"/>
      <name val="Arial"/>
      <family val="2"/>
    </font>
    <font>
      <b/>
      <sz val="18"/>
      <name val="Arial"/>
      <family val="2"/>
    </font>
    <font>
      <b/>
      <sz val="11"/>
      <name val="Zurich LtCn BT"/>
      <family val="2"/>
    </font>
    <font>
      <b/>
      <i/>
      <sz val="11"/>
      <name val="Zurich LtCn BT"/>
      <family val="2"/>
    </font>
    <font>
      <b/>
      <sz val="9"/>
      <name val="Zurich LtCn BT"/>
      <family val="2"/>
    </font>
    <font>
      <b/>
      <sz val="9"/>
      <name val="Arial"/>
      <family val="2"/>
    </font>
    <font>
      <b/>
      <sz val="10"/>
      <name val="Zurich Lt BT"/>
      <family val="2"/>
    </font>
    <font>
      <sz val="10"/>
      <name val="Zurich Lt BT"/>
      <family val="2"/>
    </font>
    <font>
      <b/>
      <sz val="20"/>
      <name val="Zurich LtCn BT"/>
      <family val="2"/>
    </font>
    <font>
      <sz val="9"/>
      <name val="Arial"/>
      <family val="2"/>
    </font>
    <font>
      <b/>
      <sz val="12"/>
      <name val="Zurich Lt BT"/>
      <family val="2"/>
    </font>
    <font>
      <b/>
      <sz val="12"/>
      <name val="Arial"/>
      <family val="2"/>
    </font>
    <font>
      <sz val="2"/>
      <name val="Zurich Lt BT"/>
      <family val="2"/>
    </font>
    <font>
      <b/>
      <sz val="2"/>
      <name val="Zurich Lt BT"/>
      <family val="2"/>
    </font>
    <font>
      <b/>
      <sz val="2"/>
      <name val="Arial"/>
      <family val="2"/>
    </font>
    <font>
      <b/>
      <sz val="11"/>
      <name val="Zurich Lt BT"/>
      <family val="2"/>
    </font>
    <font>
      <b/>
      <i/>
      <sz val="10"/>
      <name val="Zurich Lt BT"/>
      <family val="2"/>
    </font>
    <font>
      <i/>
      <sz val="10"/>
      <name val="Zurich Lt BT"/>
      <family val="2"/>
    </font>
    <font>
      <b/>
      <sz val="14"/>
      <name val="Arial"/>
      <family val="2"/>
    </font>
    <font>
      <b/>
      <sz val="16"/>
      <name val="Arial"/>
      <family val="2"/>
    </font>
    <font>
      <vertAlign val="superscript"/>
      <sz val="11"/>
      <name val="Calibri"/>
      <family val="2"/>
    </font>
    <font>
      <vertAlign val="superscript"/>
      <sz val="12"/>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8"/>
      <name val="Calibri"/>
      <family val="2"/>
    </font>
    <font>
      <b/>
      <sz val="15"/>
      <color indexed="8"/>
      <name val="Calibri"/>
      <family val="2"/>
    </font>
    <font>
      <sz val="14"/>
      <color indexed="8"/>
      <name val="Calibri"/>
      <family val="2"/>
    </font>
    <font>
      <sz val="11"/>
      <name val="Calibri"/>
      <family val="2"/>
    </font>
    <font>
      <b/>
      <sz val="12"/>
      <name val="Calibri"/>
      <family val="2"/>
    </font>
    <font>
      <sz val="10"/>
      <name val="Calibri"/>
      <family val="2"/>
    </font>
    <font>
      <sz val="12"/>
      <name val="Calibri"/>
      <family val="2"/>
    </font>
    <font>
      <b/>
      <sz val="11"/>
      <name val="Calibri"/>
      <family val="2"/>
    </font>
    <font>
      <b/>
      <sz val="14"/>
      <color indexed="8"/>
      <name val="Calibri"/>
      <family val="2"/>
    </font>
    <font>
      <b/>
      <sz val="12"/>
      <color indexed="8"/>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Calibri"/>
      <family val="2"/>
    </font>
    <font>
      <b/>
      <sz val="15"/>
      <color theme="1"/>
      <name val="Calibri"/>
      <family val="2"/>
    </font>
    <font>
      <sz val="14"/>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thin"/>
      <right style="medium"/>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0" fillId="20" borderId="1" applyNumberFormat="0" applyFont="0" applyAlignment="0" applyProtection="0"/>
    <xf numFmtId="0" fontId="54"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5" fillId="28" borderId="2" applyNumberFormat="0" applyAlignment="0" applyProtection="0"/>
    <xf numFmtId="0" fontId="56" fillId="28" borderId="3"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5" fillId="0" borderId="0">
      <alignment/>
      <protection/>
    </xf>
    <xf numFmtId="9" fontId="0" fillId="0" borderId="0" applyFont="0" applyFill="0" applyBorder="0" applyAlignment="0" applyProtection="0"/>
    <xf numFmtId="0" fontId="63" fillId="0" borderId="7" applyNumberFormat="0" applyFill="0" applyAlignment="0" applyProtection="0"/>
    <xf numFmtId="0" fontId="64" fillId="31" borderId="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cellStyleXfs>
  <cellXfs count="190">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 fillId="0" borderId="0" xfId="0" applyFont="1" applyFill="1" applyBorder="1" applyAlignment="1">
      <alignment horizontal="justify" vertical="center" wrapText="1"/>
    </xf>
    <xf numFmtId="0" fontId="69" fillId="0" borderId="0" xfId="0" applyFont="1" applyAlignment="1">
      <alignment/>
    </xf>
    <xf numFmtId="0" fontId="70" fillId="0" borderId="0" xfId="0" applyFont="1" applyAlignment="1">
      <alignment horizontal="center" wrapText="1"/>
    </xf>
    <xf numFmtId="0" fontId="70" fillId="0" borderId="0" xfId="0" applyFont="1" applyAlignment="1">
      <alignment horizontal="center"/>
    </xf>
    <xf numFmtId="0" fontId="0" fillId="0" borderId="0" xfId="0" applyAlignment="1">
      <alignment horizontal="right"/>
    </xf>
    <xf numFmtId="0" fontId="6" fillId="0" borderId="0" xfId="0" applyFont="1" applyAlignment="1">
      <alignment/>
    </xf>
    <xf numFmtId="0" fontId="5" fillId="0" borderId="0" xfId="50" applyFont="1" applyAlignment="1">
      <alignment horizontal="center" vertical="top"/>
      <protection/>
    </xf>
    <xf numFmtId="0" fontId="7" fillId="0" borderId="0" xfId="50" applyFont="1">
      <alignment/>
      <protection/>
    </xf>
    <xf numFmtId="4" fontId="7" fillId="0" borderId="0" xfId="50" applyNumberFormat="1" applyFont="1">
      <alignment/>
      <protection/>
    </xf>
    <xf numFmtId="4" fontId="7" fillId="0" borderId="0" xfId="50" applyNumberFormat="1" applyFont="1" applyAlignment="1">
      <alignment horizontal="right"/>
      <protection/>
    </xf>
    <xf numFmtId="4" fontId="7" fillId="0" borderId="0" xfId="50" applyNumberFormat="1" applyFont="1" applyAlignment="1">
      <alignment horizontal="justify"/>
      <protection/>
    </xf>
    <xf numFmtId="0" fontId="8" fillId="0" borderId="0" xfId="50" applyFont="1">
      <alignment/>
      <protection/>
    </xf>
    <xf numFmtId="4" fontId="9" fillId="0" borderId="0" xfId="50" applyNumberFormat="1" applyFont="1" applyAlignment="1">
      <alignment horizontal="right"/>
      <protection/>
    </xf>
    <xf numFmtId="4" fontId="10" fillId="0" borderId="0" xfId="50" applyNumberFormat="1" applyFont="1" applyAlignment="1">
      <alignment horizontal="justify"/>
      <protection/>
    </xf>
    <xf numFmtId="0" fontId="7" fillId="0" borderId="0" xfId="50" applyFont="1" applyAlignment="1">
      <alignment vertical="top"/>
      <protection/>
    </xf>
    <xf numFmtId="4" fontId="7" fillId="0" borderId="0" xfId="50" applyNumberFormat="1" applyFont="1" applyAlignment="1">
      <alignment vertical="top"/>
      <protection/>
    </xf>
    <xf numFmtId="0" fontId="11" fillId="0" borderId="0" xfId="50" applyFont="1" applyAlignment="1">
      <alignment horizontal="center" vertical="top"/>
      <protection/>
    </xf>
    <xf numFmtId="0" fontId="12" fillId="0" borderId="0" xfId="50" applyFont="1" applyAlignment="1">
      <alignment horizontal="center" vertical="top"/>
      <protection/>
    </xf>
    <xf numFmtId="0" fontId="13" fillId="0" borderId="0" xfId="50" applyFont="1" applyAlignment="1">
      <alignment/>
      <protection/>
    </xf>
    <xf numFmtId="0" fontId="12" fillId="0" borderId="0" xfId="50" applyFont="1">
      <alignment/>
      <protection/>
    </xf>
    <xf numFmtId="4" fontId="12" fillId="0" borderId="0" xfId="50" applyNumberFormat="1" applyFont="1">
      <alignment/>
      <protection/>
    </xf>
    <xf numFmtId="4" fontId="12" fillId="0" borderId="0" xfId="50" applyNumberFormat="1" applyFont="1" applyAlignment="1">
      <alignment horizontal="right"/>
      <protection/>
    </xf>
    <xf numFmtId="0" fontId="12" fillId="0" borderId="0" xfId="50" applyFont="1" applyBorder="1" applyAlignment="1">
      <alignment horizontal="center" vertical="top"/>
      <protection/>
    </xf>
    <xf numFmtId="0" fontId="11" fillId="0" borderId="0" xfId="50" applyFont="1" applyBorder="1" applyAlignment="1">
      <alignment horizontal="left" vertical="top" wrapText="1"/>
      <protection/>
    </xf>
    <xf numFmtId="4" fontId="12" fillId="0" borderId="0" xfId="50" applyNumberFormat="1" applyFont="1" applyBorder="1" applyAlignment="1">
      <alignment horizontal="right"/>
      <protection/>
    </xf>
    <xf numFmtId="4" fontId="11" fillId="0" borderId="0" xfId="62" applyNumberFormat="1" applyFont="1" applyBorder="1" applyAlignment="1">
      <alignment horizontal="right"/>
    </xf>
    <xf numFmtId="0" fontId="5" fillId="0" borderId="0" xfId="50" applyFont="1">
      <alignment/>
      <protection/>
    </xf>
    <xf numFmtId="0" fontId="14" fillId="0" borderId="0" xfId="50" applyFont="1">
      <alignment/>
      <protection/>
    </xf>
    <xf numFmtId="4" fontId="14" fillId="0" borderId="0" xfId="50" applyNumberFormat="1" applyFont="1">
      <alignment/>
      <protection/>
    </xf>
    <xf numFmtId="4" fontId="14" fillId="0" borderId="0" xfId="50" applyNumberFormat="1" applyFont="1" applyAlignment="1">
      <alignment horizontal="right"/>
      <protection/>
    </xf>
    <xf numFmtId="4" fontId="14" fillId="0" borderId="0" xfId="50" applyNumberFormat="1" applyFont="1" applyAlignment="1">
      <alignment horizontal="justify"/>
      <protection/>
    </xf>
    <xf numFmtId="0" fontId="11" fillId="0" borderId="0" xfId="50" applyFont="1" applyAlignment="1">
      <alignment horizontal="left" vertical="top"/>
      <protection/>
    </xf>
    <xf numFmtId="0" fontId="15" fillId="0" borderId="0" xfId="50" applyFont="1" applyAlignment="1">
      <alignment horizontal="left" vertical="top"/>
      <protection/>
    </xf>
    <xf numFmtId="0" fontId="16" fillId="0" borderId="0" xfId="50" applyFont="1" applyAlignment="1">
      <alignment/>
      <protection/>
    </xf>
    <xf numFmtId="4" fontId="11" fillId="0" borderId="0" xfId="50" applyNumberFormat="1" applyFont="1" applyBorder="1" applyAlignment="1">
      <alignment horizontal="right" vertical="center" wrapText="1"/>
      <protection/>
    </xf>
    <xf numFmtId="4" fontId="11" fillId="0" borderId="0" xfId="50" applyNumberFormat="1" applyFont="1" applyAlignment="1">
      <alignment horizontal="right"/>
      <protection/>
    </xf>
    <xf numFmtId="0" fontId="12" fillId="0" borderId="0" xfId="50" applyFont="1" applyAlignment="1">
      <alignment horizontal="right" vertical="top"/>
      <protection/>
    </xf>
    <xf numFmtId="0" fontId="17" fillId="0" borderId="0" xfId="50" applyFont="1" applyAlignment="1">
      <alignment horizontal="right" vertical="top"/>
      <protection/>
    </xf>
    <xf numFmtId="0" fontId="18" fillId="0" borderId="0" xfId="50" applyFont="1" applyAlignment="1">
      <alignment horizontal="left" vertical="top"/>
      <protection/>
    </xf>
    <xf numFmtId="0" fontId="19" fillId="0" borderId="0" xfId="50" applyFont="1" applyAlignment="1">
      <alignment/>
      <protection/>
    </xf>
    <xf numFmtId="4" fontId="17" fillId="0" borderId="0" xfId="50" applyNumberFormat="1" applyFont="1" applyBorder="1" applyAlignment="1">
      <alignment horizontal="right" vertical="center" wrapText="1"/>
      <protection/>
    </xf>
    <xf numFmtId="4" fontId="17" fillId="0" borderId="0" xfId="50" applyNumberFormat="1" applyFont="1" applyAlignment="1">
      <alignment horizontal="right"/>
      <protection/>
    </xf>
    <xf numFmtId="4" fontId="11" fillId="0" borderId="10" xfId="50" applyNumberFormat="1" applyFont="1" applyBorder="1" applyAlignment="1">
      <alignment horizontal="right" vertical="center" wrapText="1"/>
      <protection/>
    </xf>
    <xf numFmtId="4" fontId="21" fillId="0" borderId="11" xfId="62" applyNumberFormat="1" applyFont="1" applyBorder="1" applyAlignment="1">
      <alignment horizontal="right"/>
    </xf>
    <xf numFmtId="4" fontId="22" fillId="0" borderId="0" xfId="50" applyNumberFormat="1" applyFont="1" applyAlignment="1">
      <alignment horizontal="right"/>
      <protection/>
    </xf>
    <xf numFmtId="0" fontId="11" fillId="0" borderId="10" xfId="50" applyFont="1" applyBorder="1" applyAlignment="1">
      <alignment horizontal="right" vertical="center" wrapText="1"/>
      <protection/>
    </xf>
    <xf numFmtId="4" fontId="21" fillId="0" borderId="11" xfId="50" applyNumberFormat="1" applyFont="1" applyBorder="1" applyAlignment="1">
      <alignment horizontal="right"/>
      <protection/>
    </xf>
    <xf numFmtId="0" fontId="12" fillId="0" borderId="0" xfId="50" applyFont="1" applyAlignment="1">
      <alignment horizontal="center" vertical="center"/>
      <protection/>
    </xf>
    <xf numFmtId="0" fontId="12" fillId="0" borderId="0" xfId="50" applyFont="1" applyAlignment="1">
      <alignment vertical="center"/>
      <protection/>
    </xf>
    <xf numFmtId="4" fontId="12" fillId="0" borderId="0" xfId="50" applyNumberFormat="1" applyFont="1" applyAlignment="1">
      <alignment vertical="center"/>
      <protection/>
    </xf>
    <xf numFmtId="4" fontId="12" fillId="0" borderId="0" xfId="50" applyNumberFormat="1" applyFont="1" applyAlignment="1">
      <alignment horizontal="right" vertical="center"/>
      <protection/>
    </xf>
    <xf numFmtId="4" fontId="21" fillId="0" borderId="0" xfId="50" applyNumberFormat="1" applyFont="1" applyAlignment="1">
      <alignment horizontal="right"/>
      <protection/>
    </xf>
    <xf numFmtId="0" fontId="11" fillId="0" borderId="12" xfId="50" applyFont="1" applyBorder="1" applyAlignment="1">
      <alignment horizontal="right" vertical="center" wrapText="1"/>
      <protection/>
    </xf>
    <xf numFmtId="4" fontId="21" fillId="0" borderId="13" xfId="62" applyNumberFormat="1" applyFont="1" applyBorder="1" applyAlignment="1">
      <alignment horizontal="right"/>
    </xf>
    <xf numFmtId="4" fontId="7" fillId="0" borderId="0" xfId="50" applyNumberFormat="1" applyFont="1" applyAlignment="1">
      <alignment wrapText="1"/>
      <protection/>
    </xf>
    <xf numFmtId="4" fontId="7" fillId="0" borderId="0" xfId="50" applyNumberFormat="1" applyFont="1" applyAlignment="1">
      <alignment horizontal="right" wrapText="1"/>
      <protection/>
    </xf>
    <xf numFmtId="4" fontId="7" fillId="0" borderId="0" xfId="50" applyNumberFormat="1" applyFont="1" applyAlignment="1">
      <alignment horizontal="justify" wrapText="1"/>
      <protection/>
    </xf>
    <xf numFmtId="0" fontId="0" fillId="0" borderId="0" xfId="0" applyAlignment="1">
      <alignment vertical="top"/>
    </xf>
    <xf numFmtId="0" fontId="8" fillId="0" borderId="0" xfId="50" applyFont="1" applyAlignment="1">
      <alignment vertical="top" wrapText="1"/>
      <protection/>
    </xf>
    <xf numFmtId="4" fontId="2" fillId="0" borderId="0" xfId="0" applyNumberFormat="1" applyFont="1" applyFill="1" applyBorder="1" applyAlignment="1">
      <alignment horizontal="left" vertical="center" wrapText="1"/>
    </xf>
    <xf numFmtId="0" fontId="3" fillId="0" borderId="0" xfId="0" applyFont="1" applyFill="1" applyBorder="1" applyAlignment="1">
      <alignment horizontal="justify" vertical="center" wrapText="1"/>
    </xf>
    <xf numFmtId="4" fontId="14" fillId="0" borderId="0" xfId="50" applyNumberFormat="1" applyFont="1" applyBorder="1">
      <alignment/>
      <protection/>
    </xf>
    <xf numFmtId="0" fontId="16" fillId="0" borderId="0" xfId="50" applyFont="1" applyBorder="1" applyAlignment="1">
      <alignment/>
      <protection/>
    </xf>
    <xf numFmtId="4" fontId="4" fillId="0" borderId="0"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xf>
    <xf numFmtId="4" fontId="4" fillId="0" borderId="0"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xf>
    <xf numFmtId="0" fontId="23" fillId="0" borderId="0" xfId="0" applyFont="1" applyAlignment="1">
      <alignment wrapText="1"/>
    </xf>
    <xf numFmtId="0" fontId="23" fillId="0" borderId="0" xfId="0" applyFont="1" applyAlignment="1">
      <alignment/>
    </xf>
    <xf numFmtId="0" fontId="71" fillId="0" borderId="0" xfId="0" applyFont="1" applyAlignment="1">
      <alignment/>
    </xf>
    <xf numFmtId="0" fontId="23" fillId="0" borderId="0" xfId="0" applyFont="1" applyAlignment="1">
      <alignment vertical="top" wrapText="1"/>
    </xf>
    <xf numFmtId="0" fontId="23" fillId="0" borderId="0" xfId="0" applyFont="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70" fillId="0" borderId="0" xfId="0" applyFont="1" applyBorder="1" applyAlignment="1">
      <alignment horizontal="center"/>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15" xfId="0" applyFont="1" applyFill="1" applyBorder="1" applyAlignment="1">
      <alignment horizontal="center" vertical="center" wrapText="1"/>
    </xf>
    <xf numFmtId="4" fontId="46" fillId="0" borderId="13" xfId="0" applyNumberFormat="1" applyFont="1" applyFill="1" applyBorder="1" applyAlignment="1">
      <alignment horizontal="center" vertical="center" wrapText="1"/>
    </xf>
    <xf numFmtId="49" fontId="46" fillId="0" borderId="16" xfId="0" applyNumberFormat="1" applyFont="1" applyFill="1" applyBorder="1" applyAlignment="1">
      <alignment horizontal="center" vertical="top"/>
    </xf>
    <xf numFmtId="0" fontId="46" fillId="0" borderId="17" xfId="0" applyFont="1" applyFill="1" applyBorder="1" applyAlignment="1">
      <alignment horizontal="justify" vertical="top" wrapText="1"/>
    </xf>
    <xf numFmtId="49" fontId="46" fillId="0" borderId="18" xfId="0" applyNumberFormat="1" applyFont="1" applyFill="1" applyBorder="1" applyAlignment="1">
      <alignment horizontal="center" vertical="top"/>
    </xf>
    <xf numFmtId="0" fontId="46" fillId="0" borderId="11" xfId="0" applyFont="1" applyFill="1" applyBorder="1" applyAlignment="1">
      <alignment horizontal="justify" vertical="top" wrapText="1"/>
    </xf>
    <xf numFmtId="49" fontId="46" fillId="0" borderId="19" xfId="0" applyNumberFormat="1" applyFont="1" applyFill="1" applyBorder="1" applyAlignment="1">
      <alignment horizontal="center" vertical="top"/>
    </xf>
    <xf numFmtId="0" fontId="46" fillId="0" borderId="20" xfId="0" applyFont="1" applyFill="1" applyBorder="1" applyAlignment="1">
      <alignment horizontal="justify" vertical="top" wrapText="1"/>
    </xf>
    <xf numFmtId="49" fontId="46" fillId="0" borderId="14" xfId="0" applyNumberFormat="1" applyFont="1" applyFill="1" applyBorder="1" applyAlignment="1">
      <alignment horizontal="center" vertical="top"/>
    </xf>
    <xf numFmtId="0" fontId="47" fillId="0" borderId="0" xfId="0" applyFont="1" applyFill="1" applyBorder="1" applyAlignment="1">
      <alignment horizontal="justify" vertical="center" wrapText="1"/>
    </xf>
    <xf numFmtId="0" fontId="47" fillId="0" borderId="0" xfId="0" applyFont="1" applyFill="1" applyBorder="1" applyAlignment="1">
      <alignment horizontal="center" wrapText="1"/>
    </xf>
    <xf numFmtId="4" fontId="47" fillId="0" borderId="0" xfId="0" applyNumberFormat="1" applyFont="1" applyFill="1" applyBorder="1" applyAlignment="1">
      <alignment horizontal="right" wrapText="1"/>
    </xf>
    <xf numFmtId="4" fontId="47" fillId="0" borderId="0" xfId="0" applyNumberFormat="1" applyFont="1" applyFill="1" applyBorder="1" applyAlignment="1">
      <alignment wrapText="1"/>
    </xf>
    <xf numFmtId="4" fontId="47" fillId="0" borderId="0" xfId="0" applyNumberFormat="1" applyFont="1" applyFill="1" applyBorder="1" applyAlignment="1">
      <alignment horizontal="left" vertical="center"/>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xf>
    <xf numFmtId="0" fontId="48" fillId="0" borderId="15" xfId="0" applyFont="1" applyFill="1" applyBorder="1" applyAlignment="1">
      <alignment horizontal="center" vertical="center" wrapText="1"/>
    </xf>
    <xf numFmtId="4" fontId="48" fillId="0" borderId="13" xfId="0" applyNumberFormat="1" applyFont="1" applyFill="1" applyBorder="1" applyAlignment="1">
      <alignment horizontal="center" vertical="center" wrapText="1"/>
    </xf>
    <xf numFmtId="49" fontId="49" fillId="0" borderId="18" xfId="0" applyNumberFormat="1" applyFont="1" applyFill="1" applyBorder="1" applyAlignment="1">
      <alignment horizontal="center" vertical="top"/>
    </xf>
    <xf numFmtId="0" fontId="48" fillId="0" borderId="11" xfId="0" applyFont="1" applyBorder="1" applyAlignment="1">
      <alignment horizontal="justify" vertical="top" wrapText="1"/>
    </xf>
    <xf numFmtId="4" fontId="49" fillId="0" borderId="19" xfId="0" applyNumberFormat="1" applyFont="1" applyFill="1" applyBorder="1" applyAlignment="1">
      <alignment horizontal="left" vertical="top"/>
    </xf>
    <xf numFmtId="0" fontId="48" fillId="0" borderId="20" xfId="0" applyFont="1" applyBorder="1" applyAlignment="1">
      <alignment horizontal="justify" vertical="top" wrapText="1"/>
    </xf>
    <xf numFmtId="0" fontId="49" fillId="0" borderId="20" xfId="0" applyFont="1" applyFill="1" applyBorder="1" applyAlignment="1">
      <alignment horizontal="center" wrapText="1"/>
    </xf>
    <xf numFmtId="4" fontId="47" fillId="0" borderId="14" xfId="0" applyNumberFormat="1" applyFont="1" applyFill="1" applyBorder="1" applyAlignment="1">
      <alignment horizontal="left" vertical="center" wrapText="1"/>
    </xf>
    <xf numFmtId="0" fontId="47" fillId="0" borderId="15" xfId="0" applyFont="1" applyFill="1" applyBorder="1" applyAlignment="1">
      <alignment horizontal="center" wrapText="1"/>
    </xf>
    <xf numFmtId="4" fontId="47" fillId="0" borderId="0" xfId="0" applyNumberFormat="1" applyFont="1" applyFill="1" applyBorder="1" applyAlignment="1">
      <alignment horizontal="left" vertical="center" wrapText="1"/>
    </xf>
    <xf numFmtId="4" fontId="50" fillId="0" borderId="0" xfId="0" applyNumberFormat="1" applyFont="1" applyFill="1" applyBorder="1" applyAlignment="1">
      <alignment vertical="center" wrapText="1"/>
    </xf>
    <xf numFmtId="0" fontId="47" fillId="0" borderId="0" xfId="0" applyFont="1" applyFill="1" applyBorder="1" applyAlignment="1">
      <alignment horizontal="center" vertical="center" wrapText="1"/>
    </xf>
    <xf numFmtId="4" fontId="47" fillId="0" borderId="0" xfId="0" applyNumberFormat="1" applyFont="1" applyFill="1" applyBorder="1" applyAlignment="1">
      <alignment horizontal="right" vertical="center" wrapText="1"/>
    </xf>
    <xf numFmtId="4" fontId="47" fillId="0" borderId="0" xfId="0" applyNumberFormat="1" applyFont="1" applyFill="1" applyBorder="1" applyAlignment="1">
      <alignment vertical="center" wrapText="1"/>
    </xf>
    <xf numFmtId="49" fontId="47" fillId="0" borderId="0" xfId="0" applyNumberFormat="1" applyFont="1" applyFill="1" applyBorder="1" applyAlignment="1">
      <alignment horizontal="center" vertical="center"/>
    </xf>
    <xf numFmtId="49" fontId="49" fillId="0" borderId="16" xfId="0" applyNumberFormat="1" applyFont="1" applyFill="1" applyBorder="1" applyAlignment="1">
      <alignment horizontal="center" vertical="top"/>
    </xf>
    <xf numFmtId="0" fontId="46" fillId="0" borderId="17" xfId="0" applyFont="1" applyFill="1" applyBorder="1" applyAlignment="1">
      <alignment horizontal="justify" vertical="center" wrapText="1"/>
    </xf>
    <xf numFmtId="49" fontId="49" fillId="0" borderId="19" xfId="0" applyNumberFormat="1" applyFont="1" applyFill="1" applyBorder="1" applyAlignment="1">
      <alignment horizontal="center" vertical="top" wrapText="1"/>
    </xf>
    <xf numFmtId="49" fontId="49" fillId="0" borderId="14" xfId="0" applyNumberFormat="1" applyFont="1" applyFill="1" applyBorder="1" applyAlignment="1">
      <alignment horizontal="left" vertical="top" wrapText="1"/>
    </xf>
    <xf numFmtId="0" fontId="47" fillId="0" borderId="15" xfId="0" applyFont="1" applyFill="1" applyBorder="1" applyAlignment="1">
      <alignment horizontal="center" vertical="center" wrapText="1"/>
    </xf>
    <xf numFmtId="4" fontId="47" fillId="0" borderId="15" xfId="0" applyNumberFormat="1" applyFont="1" applyFill="1" applyBorder="1" applyAlignment="1">
      <alignment horizontal="right" vertical="center" wrapText="1"/>
    </xf>
    <xf numFmtId="4" fontId="49" fillId="0" borderId="15" xfId="0" applyNumberFormat="1" applyFont="1" applyFill="1" applyBorder="1" applyAlignment="1">
      <alignment vertical="center" wrapText="1"/>
    </xf>
    <xf numFmtId="4" fontId="47" fillId="0" borderId="13" xfId="0" applyNumberFormat="1" applyFont="1" applyFill="1" applyBorder="1" applyAlignment="1">
      <alignment vertical="center" wrapText="1"/>
    </xf>
    <xf numFmtId="4" fontId="49" fillId="0" borderId="0" xfId="0" applyNumberFormat="1" applyFont="1" applyFill="1" applyBorder="1" applyAlignment="1">
      <alignment horizontal="left" vertical="center" wrapText="1"/>
    </xf>
    <xf numFmtId="0" fontId="49" fillId="0" borderId="0" xfId="0" applyFont="1" applyFill="1" applyBorder="1" applyAlignment="1">
      <alignment horizontal="justify" vertical="top" wrapText="1"/>
    </xf>
    <xf numFmtId="0" fontId="50" fillId="0" borderId="0" xfId="0" applyFont="1" applyFill="1" applyBorder="1" applyAlignment="1">
      <alignment horizontal="center" vertical="center" wrapText="1"/>
    </xf>
    <xf numFmtId="4" fontId="50" fillId="0" borderId="0" xfId="0" applyNumberFormat="1" applyFont="1" applyFill="1" applyBorder="1" applyAlignment="1">
      <alignment horizontal="right" vertical="center" wrapText="1"/>
    </xf>
    <xf numFmtId="49" fontId="46" fillId="0" borderId="16" xfId="0" applyNumberFormat="1" applyFont="1" applyFill="1" applyBorder="1" applyAlignment="1">
      <alignment horizontal="center" vertical="top" wrapText="1"/>
    </xf>
    <xf numFmtId="49" fontId="46" fillId="0" borderId="18" xfId="0" applyNumberFormat="1" applyFont="1" applyFill="1" applyBorder="1" applyAlignment="1">
      <alignment horizontal="center" vertical="top" wrapText="1"/>
    </xf>
    <xf numFmtId="0" fontId="50" fillId="0" borderId="15" xfId="0" applyFont="1" applyFill="1" applyBorder="1" applyAlignment="1">
      <alignment horizontal="center" vertical="center" wrapText="1"/>
    </xf>
    <xf numFmtId="49" fontId="46" fillId="0" borderId="19" xfId="0" applyNumberFormat="1" applyFont="1" applyFill="1" applyBorder="1" applyAlignment="1">
      <alignment horizontal="center" vertical="top" wrapText="1"/>
    </xf>
    <xf numFmtId="0" fontId="46" fillId="0" borderId="20" xfId="50" applyFont="1" applyBorder="1" applyAlignment="1">
      <alignment horizontal="justify" vertical="top"/>
      <protection/>
    </xf>
    <xf numFmtId="0" fontId="0" fillId="0" borderId="11" xfId="0" applyFont="1" applyBorder="1" applyAlignment="1">
      <alignment horizontal="center"/>
    </xf>
    <xf numFmtId="0" fontId="0" fillId="0" borderId="14" xfId="0" applyFont="1" applyBorder="1" applyAlignment="1">
      <alignment/>
    </xf>
    <xf numFmtId="0" fontId="0" fillId="0" borderId="15" xfId="0" applyFont="1" applyBorder="1" applyAlignment="1">
      <alignment horizontal="center"/>
    </xf>
    <xf numFmtId="0" fontId="72" fillId="0" borderId="0" xfId="0" applyFont="1" applyAlignment="1">
      <alignment/>
    </xf>
    <xf numFmtId="4" fontId="47" fillId="0" borderId="0"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xf>
    <xf numFmtId="4" fontId="0" fillId="0" borderId="0" xfId="0" applyNumberFormat="1" applyFont="1" applyAlignment="1">
      <alignment/>
    </xf>
    <xf numFmtId="0" fontId="46" fillId="0" borderId="11" xfId="0" applyFont="1" applyFill="1" applyBorder="1" applyAlignment="1">
      <alignment horizontal="center" wrapText="1"/>
    </xf>
    <xf numFmtId="4" fontId="46" fillId="0" borderId="21" xfId="0" applyNumberFormat="1" applyFont="1" applyFill="1" applyBorder="1" applyAlignment="1">
      <alignment wrapText="1"/>
    </xf>
    <xf numFmtId="0" fontId="46" fillId="0" borderId="11" xfId="0" applyFont="1" applyFill="1" applyBorder="1" applyAlignment="1">
      <alignment horizontal="center"/>
    </xf>
    <xf numFmtId="4" fontId="46" fillId="0" borderId="11" xfId="0" applyNumberFormat="1" applyFont="1" applyFill="1" applyBorder="1" applyAlignment="1">
      <alignment horizontal="center" wrapText="1"/>
    </xf>
    <xf numFmtId="4" fontId="46" fillId="0" borderId="11" xfId="0" applyNumberFormat="1" applyFont="1" applyFill="1" applyBorder="1" applyAlignment="1">
      <alignment horizontal="center"/>
    </xf>
    <xf numFmtId="4" fontId="46" fillId="0" borderId="20" xfId="0" applyNumberFormat="1" applyFont="1" applyFill="1" applyBorder="1" applyAlignment="1">
      <alignment horizontal="center" wrapText="1"/>
    </xf>
    <xf numFmtId="0" fontId="49" fillId="0" borderId="17" xfId="0" applyFont="1" applyFill="1" applyBorder="1" applyAlignment="1">
      <alignment horizontal="center" wrapText="1"/>
    </xf>
    <xf numFmtId="0" fontId="49" fillId="0" borderId="11" xfId="0" applyFont="1" applyFill="1" applyBorder="1" applyAlignment="1">
      <alignment horizontal="center" wrapText="1"/>
    </xf>
    <xf numFmtId="4" fontId="49" fillId="0" borderId="17" xfId="0" applyNumberFormat="1" applyFont="1" applyFill="1" applyBorder="1" applyAlignment="1">
      <alignment horizontal="center" wrapText="1"/>
    </xf>
    <xf numFmtId="4" fontId="49" fillId="0" borderId="11" xfId="0" applyNumberFormat="1" applyFont="1" applyFill="1" applyBorder="1" applyAlignment="1">
      <alignment horizontal="center" wrapText="1"/>
    </xf>
    <xf numFmtId="4" fontId="49" fillId="0" borderId="20" xfId="0" applyNumberFormat="1" applyFont="1" applyFill="1" applyBorder="1" applyAlignment="1">
      <alignment horizontal="center" wrapText="1"/>
    </xf>
    <xf numFmtId="4" fontId="0" fillId="0" borderId="11" xfId="0" applyNumberFormat="1" applyFont="1" applyBorder="1" applyAlignment="1">
      <alignment horizontal="center"/>
    </xf>
    <xf numFmtId="0" fontId="46" fillId="0" borderId="17" xfId="0" applyFont="1" applyFill="1" applyBorder="1" applyAlignment="1">
      <alignment horizontal="center" wrapText="1"/>
    </xf>
    <xf numFmtId="4" fontId="46" fillId="0" borderId="11" xfId="0" applyNumberFormat="1" applyFont="1" applyFill="1" applyBorder="1" applyAlignment="1">
      <alignment horizontal="right" wrapText="1"/>
    </xf>
    <xf numFmtId="0" fontId="46" fillId="0" borderId="20" xfId="0" applyFont="1" applyFill="1" applyBorder="1" applyAlignment="1">
      <alignment horizontal="center" wrapText="1"/>
    </xf>
    <xf numFmtId="4" fontId="46" fillId="0" borderId="20" xfId="0" applyNumberFormat="1" applyFont="1" applyFill="1" applyBorder="1" applyAlignment="1">
      <alignment horizontal="right" wrapText="1"/>
    </xf>
    <xf numFmtId="4" fontId="46" fillId="0" borderId="17" xfId="0" applyNumberFormat="1" applyFont="1" applyFill="1" applyBorder="1" applyAlignment="1">
      <alignment horizontal="center" wrapText="1"/>
    </xf>
    <xf numFmtId="0" fontId="0" fillId="0" borderId="11" xfId="0" applyBorder="1" applyAlignment="1">
      <alignment horizontal="center"/>
    </xf>
    <xf numFmtId="4" fontId="0" fillId="0" borderId="15" xfId="0" applyNumberFormat="1" applyFont="1" applyBorder="1" applyAlignment="1">
      <alignment/>
    </xf>
    <xf numFmtId="4" fontId="73" fillId="0" borderId="13" xfId="0" applyNumberFormat="1" applyFont="1" applyBorder="1" applyAlignment="1">
      <alignment vertical="center"/>
    </xf>
    <xf numFmtId="4" fontId="47" fillId="0" borderId="15" xfId="0" applyNumberFormat="1" applyFont="1" applyFill="1" applyBorder="1" applyAlignment="1">
      <alignment vertical="center" wrapText="1"/>
    </xf>
    <xf numFmtId="4" fontId="46" fillId="0" borderId="17" xfId="0" applyNumberFormat="1" applyFont="1" applyFill="1" applyBorder="1" applyAlignment="1">
      <alignment horizontal="right" wrapText="1"/>
    </xf>
    <xf numFmtId="4" fontId="46" fillId="0" borderId="22" xfId="0" applyNumberFormat="1" applyFont="1" applyFill="1" applyBorder="1" applyAlignment="1">
      <alignment wrapText="1"/>
    </xf>
    <xf numFmtId="4" fontId="47" fillId="0" borderId="15" xfId="0" applyNumberFormat="1" applyFont="1" applyFill="1" applyBorder="1" applyAlignment="1">
      <alignment wrapText="1"/>
    </xf>
    <xf numFmtId="4" fontId="47" fillId="0" borderId="13" xfId="0" applyNumberFormat="1" applyFont="1" applyFill="1" applyBorder="1" applyAlignment="1">
      <alignment wrapText="1"/>
    </xf>
    <xf numFmtId="4" fontId="67" fillId="0" borderId="10" xfId="0" applyNumberFormat="1" applyFont="1" applyBorder="1" applyAlignment="1">
      <alignment/>
    </xf>
    <xf numFmtId="4" fontId="67" fillId="0" borderId="23" xfId="0" applyNumberFormat="1" applyFont="1" applyBorder="1" applyAlignment="1">
      <alignment/>
    </xf>
    <xf numFmtId="49" fontId="46" fillId="0" borderId="0" xfId="0" applyNumberFormat="1" applyFont="1" applyFill="1" applyBorder="1" applyAlignment="1">
      <alignment horizontal="center" vertical="top"/>
    </xf>
    <xf numFmtId="0" fontId="69" fillId="0" borderId="0" xfId="0" applyFont="1" applyAlignment="1">
      <alignment horizontal="right"/>
    </xf>
    <xf numFmtId="4" fontId="46" fillId="0" borderId="17" xfId="0" applyNumberFormat="1" applyFont="1" applyFill="1" applyBorder="1" applyAlignment="1" applyProtection="1">
      <alignment wrapText="1"/>
      <protection locked="0"/>
    </xf>
    <xf numFmtId="4" fontId="46" fillId="0" borderId="11" xfId="0" applyNumberFormat="1" applyFont="1" applyFill="1" applyBorder="1" applyAlignment="1" applyProtection="1">
      <alignment wrapText="1"/>
      <protection locked="0"/>
    </xf>
    <xf numFmtId="4" fontId="46" fillId="0" borderId="20" xfId="0" applyNumberFormat="1" applyFont="1" applyFill="1" applyBorder="1" applyAlignment="1" applyProtection="1">
      <alignment wrapText="1"/>
      <protection locked="0"/>
    </xf>
    <xf numFmtId="4" fontId="46" fillId="0" borderId="11" xfId="0" applyNumberFormat="1" applyFont="1" applyFill="1" applyBorder="1" applyAlignment="1" applyProtection="1">
      <alignment/>
      <protection locked="0"/>
    </xf>
    <xf numFmtId="4" fontId="0" fillId="0" borderId="11" xfId="0" applyNumberFormat="1" applyFont="1" applyBorder="1" applyAlignment="1" applyProtection="1">
      <alignmen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24" xfId="0" applyBorder="1" applyAlignment="1" applyProtection="1">
      <alignment/>
      <protection locked="0"/>
    </xf>
    <xf numFmtId="4" fontId="46" fillId="0" borderId="11" xfId="0" applyNumberFormat="1" applyFont="1" applyFill="1" applyBorder="1" applyAlignment="1" applyProtection="1">
      <alignment wrapText="1"/>
      <protection/>
    </xf>
    <xf numFmtId="0" fontId="23" fillId="0" borderId="0" xfId="0" applyFont="1" applyAlignment="1">
      <alignment horizontal="center"/>
    </xf>
    <xf numFmtId="0" fontId="20" fillId="0" borderId="25" xfId="50" applyFont="1" applyBorder="1" applyAlignment="1">
      <alignment horizontal="center" vertical="center"/>
      <protection/>
    </xf>
    <xf numFmtId="0" fontId="20" fillId="0" borderId="10" xfId="50" applyFont="1" applyBorder="1" applyAlignment="1">
      <alignment horizontal="center" vertical="center"/>
      <protection/>
    </xf>
    <xf numFmtId="0" fontId="20" fillId="0" borderId="26" xfId="50" applyFont="1" applyBorder="1" applyAlignment="1">
      <alignment horizontal="center" vertical="center"/>
      <protection/>
    </xf>
    <xf numFmtId="0" fontId="20" fillId="0" borderId="27" xfId="50" applyFont="1" applyBorder="1" applyAlignment="1">
      <alignment horizontal="center" vertical="center"/>
      <protection/>
    </xf>
    <xf numFmtId="0" fontId="8" fillId="0" borderId="0" xfId="50" applyFont="1" applyAlignment="1">
      <alignment horizontal="left"/>
      <protection/>
    </xf>
    <xf numFmtId="0" fontId="5" fillId="0" borderId="0" xfId="50" applyFont="1" applyAlignment="1">
      <alignment horizontal="left"/>
      <protection/>
    </xf>
    <xf numFmtId="0" fontId="15" fillId="0" borderId="0" xfId="50" applyFont="1" applyBorder="1" applyAlignment="1">
      <alignment horizontal="left" vertical="top"/>
      <protection/>
    </xf>
    <xf numFmtId="0" fontId="16" fillId="0" borderId="0" xfId="50" applyFont="1" applyBorder="1" applyAlignment="1">
      <alignment/>
      <protection/>
    </xf>
    <xf numFmtId="0" fontId="15" fillId="0" borderId="0" xfId="50" applyFont="1" applyAlignment="1">
      <alignment horizontal="left" vertical="top"/>
      <protection/>
    </xf>
    <xf numFmtId="0" fontId="16" fillId="0" borderId="0" xfId="50" applyFont="1" applyAlignment="1">
      <alignment/>
      <protection/>
    </xf>
    <xf numFmtId="0" fontId="47" fillId="0" borderId="10"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70" fillId="0" borderId="0" xfId="0" applyFont="1" applyAlignment="1">
      <alignment horizontal="center" vertical="center" wrapText="1"/>
    </xf>
    <xf numFmtId="0" fontId="47" fillId="0" borderId="0" xfId="0" applyFont="1" applyFill="1" applyBorder="1" applyAlignment="1">
      <alignment horizontal="lef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Obično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 name="Zarez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7:J12"/>
  <sheetViews>
    <sheetView zoomScalePageLayoutView="0" workbookViewId="0" topLeftCell="A1">
      <selection activeCell="B21" sqref="B21"/>
    </sheetView>
  </sheetViews>
  <sheetFormatPr defaultColWidth="9.140625" defaultRowHeight="15"/>
  <cols>
    <col min="1" max="1" width="7.57421875" style="0" customWidth="1"/>
    <col min="2" max="2" width="52.28125" style="0" customWidth="1"/>
    <col min="9" max="9" width="7.8515625" style="0" customWidth="1"/>
    <col min="10" max="10" width="43.421875" style="0" customWidth="1"/>
  </cols>
  <sheetData>
    <row r="7" spans="2:10" ht="20.25">
      <c r="B7" s="76" t="s">
        <v>21</v>
      </c>
      <c r="C7" s="75"/>
      <c r="D7" s="75"/>
      <c r="E7" s="75"/>
      <c r="F7" s="75"/>
      <c r="G7" s="75"/>
      <c r="H7" s="75"/>
      <c r="I7" s="75"/>
      <c r="J7" s="75"/>
    </row>
    <row r="8" spans="2:10" ht="23.25">
      <c r="B8" s="8"/>
      <c r="C8" s="8"/>
      <c r="D8" s="8"/>
      <c r="E8" s="8"/>
      <c r="F8" s="8"/>
      <c r="G8" s="8"/>
      <c r="H8" s="8"/>
      <c r="I8" s="8"/>
      <c r="J8" s="8"/>
    </row>
    <row r="9" spans="2:10" ht="185.25" customHeight="1">
      <c r="B9" s="74" t="s">
        <v>22</v>
      </c>
      <c r="C9" s="73"/>
      <c r="D9" s="73"/>
      <c r="E9" s="73"/>
      <c r="F9" s="73"/>
      <c r="G9" s="73"/>
      <c r="H9" s="73"/>
      <c r="I9" s="73"/>
      <c r="J9" s="73"/>
    </row>
    <row r="10" spans="2:10" ht="18">
      <c r="B10" s="70"/>
      <c r="C10" s="71"/>
      <c r="D10" s="71"/>
      <c r="E10" s="71"/>
      <c r="F10" s="71"/>
      <c r="G10" s="71"/>
      <c r="H10" s="71"/>
      <c r="I10" s="71"/>
      <c r="J10" s="71"/>
    </row>
    <row r="11" spans="2:10" ht="18">
      <c r="B11" s="175"/>
      <c r="C11" s="175"/>
      <c r="D11" s="175"/>
      <c r="E11" s="175"/>
      <c r="F11" s="175"/>
      <c r="G11" s="175"/>
      <c r="H11" s="175"/>
      <c r="I11" s="175"/>
      <c r="J11" s="175"/>
    </row>
    <row r="12" spans="2:10" ht="18.75">
      <c r="B12" s="72"/>
      <c r="C12" s="72"/>
      <c r="D12" s="72"/>
      <c r="E12" s="72"/>
      <c r="F12" s="72"/>
      <c r="G12" s="72"/>
      <c r="H12" s="72"/>
      <c r="I12" s="72"/>
      <c r="J12" s="72"/>
    </row>
  </sheetData>
  <sheetProtection/>
  <mergeCells count="1">
    <mergeCell ref="B11:J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42"/>
  <sheetViews>
    <sheetView zoomScalePageLayoutView="0" workbookViewId="0" topLeftCell="A13">
      <selection activeCell="F25" sqref="F25"/>
    </sheetView>
  </sheetViews>
  <sheetFormatPr defaultColWidth="9.140625" defaultRowHeight="15"/>
  <cols>
    <col min="3" max="3" width="26.28125" style="0" customWidth="1"/>
    <col min="4" max="4" width="50.28125" style="0" customWidth="1"/>
    <col min="5" max="5" width="15.7109375" style="0" customWidth="1"/>
    <col min="7" max="7" width="8.140625" style="0" customWidth="1"/>
  </cols>
  <sheetData>
    <row r="4" spans="2:7" ht="15">
      <c r="B4" s="9"/>
      <c r="C4" s="10" t="s">
        <v>23</v>
      </c>
      <c r="D4" s="10"/>
      <c r="E4" s="11"/>
      <c r="F4" s="12"/>
      <c r="G4" s="13"/>
    </row>
    <row r="5" spans="2:7" ht="15">
      <c r="B5" s="9"/>
      <c r="C5" s="10" t="s">
        <v>24</v>
      </c>
      <c r="D5" s="10" t="s">
        <v>25</v>
      </c>
      <c r="E5" s="11"/>
      <c r="F5" s="12"/>
      <c r="G5" s="13"/>
    </row>
    <row r="6" spans="2:7" ht="15">
      <c r="B6" s="9"/>
      <c r="C6" s="10" t="s">
        <v>26</v>
      </c>
      <c r="D6" s="10"/>
      <c r="E6" s="11"/>
      <c r="F6" s="12"/>
      <c r="G6" s="13"/>
    </row>
    <row r="7" spans="2:7" ht="15">
      <c r="B7" s="9"/>
      <c r="C7" s="10" t="s">
        <v>27</v>
      </c>
      <c r="D7" s="10" t="s">
        <v>28</v>
      </c>
      <c r="E7" s="11"/>
      <c r="F7" s="12"/>
      <c r="G7" s="13"/>
    </row>
    <row r="8" spans="1:7" ht="28.5">
      <c r="A8" s="60"/>
      <c r="B8" s="9"/>
      <c r="C8" s="17" t="s">
        <v>29</v>
      </c>
      <c r="D8" s="61" t="s">
        <v>22</v>
      </c>
      <c r="E8" s="57"/>
      <c r="F8" s="58"/>
      <c r="G8" s="59"/>
    </row>
    <row r="9" spans="2:7" ht="15">
      <c r="B9" s="9"/>
      <c r="C9" s="10"/>
      <c r="D9" s="14"/>
      <c r="E9" s="11"/>
      <c r="F9" s="12"/>
      <c r="G9" s="13"/>
    </row>
    <row r="10" spans="2:7" ht="15">
      <c r="B10" s="9"/>
      <c r="C10" s="10" t="s">
        <v>30</v>
      </c>
      <c r="D10" s="180" t="s">
        <v>41</v>
      </c>
      <c r="E10" s="181"/>
      <c r="F10" s="181"/>
      <c r="G10" s="181"/>
    </row>
    <row r="11" spans="2:7" ht="15">
      <c r="B11" s="9"/>
      <c r="C11" s="10"/>
      <c r="D11" s="180" t="s">
        <v>42</v>
      </c>
      <c r="E11" s="181"/>
      <c r="F11" s="181"/>
      <c r="G11" s="181"/>
    </row>
    <row r="12" spans="2:7" ht="15">
      <c r="B12" s="9"/>
      <c r="C12" s="10" t="s">
        <v>31</v>
      </c>
      <c r="D12" s="10"/>
      <c r="E12" s="11"/>
      <c r="F12" s="12"/>
      <c r="G12" s="13"/>
    </row>
    <row r="13" spans="2:7" ht="15">
      <c r="B13" s="9"/>
      <c r="C13" s="10"/>
      <c r="D13" s="10"/>
      <c r="E13" s="11"/>
      <c r="F13" s="12"/>
      <c r="G13" s="13"/>
    </row>
    <row r="14" spans="2:7" ht="15">
      <c r="B14" s="9"/>
      <c r="C14" s="10" t="s">
        <v>32</v>
      </c>
      <c r="D14" s="10"/>
      <c r="E14" s="11"/>
      <c r="F14" s="12"/>
      <c r="G14" s="13"/>
    </row>
    <row r="15" spans="2:7" ht="15">
      <c r="B15" s="9"/>
      <c r="C15" s="10" t="s">
        <v>33</v>
      </c>
      <c r="D15" s="10"/>
      <c r="E15" s="11"/>
      <c r="F15" s="15"/>
      <c r="G15" s="16"/>
    </row>
    <row r="16" spans="2:7" ht="15">
      <c r="B16" s="9"/>
      <c r="C16" s="10" t="s">
        <v>34</v>
      </c>
      <c r="D16" s="10"/>
      <c r="E16" s="11"/>
      <c r="F16" s="15"/>
      <c r="G16" s="16"/>
    </row>
    <row r="17" spans="2:7" ht="15">
      <c r="B17" s="9"/>
      <c r="C17" s="10" t="s">
        <v>35</v>
      </c>
      <c r="D17" s="10"/>
      <c r="E17" s="11"/>
      <c r="F17" s="15"/>
      <c r="G17" s="16"/>
    </row>
    <row r="18" spans="2:7" ht="15">
      <c r="B18" s="9"/>
      <c r="C18" s="17" t="s">
        <v>36</v>
      </c>
      <c r="D18" s="17"/>
      <c r="E18" s="18"/>
      <c r="F18" s="15"/>
      <c r="G18" s="16"/>
    </row>
    <row r="19" spans="2:7" ht="15">
      <c r="B19" s="19"/>
      <c r="C19" s="10"/>
      <c r="D19" s="10"/>
      <c r="E19" s="11"/>
      <c r="F19" s="15"/>
      <c r="G19" s="16"/>
    </row>
    <row r="20" spans="2:7" ht="15">
      <c r="B20" s="19"/>
      <c r="C20" s="10"/>
      <c r="D20" s="10"/>
      <c r="E20" s="11"/>
      <c r="F20" s="15"/>
      <c r="G20" s="16"/>
    </row>
    <row r="21" spans="2:7" ht="15">
      <c r="B21" s="19"/>
      <c r="C21" s="10"/>
      <c r="D21" s="10"/>
      <c r="E21" s="11"/>
      <c r="F21" s="15"/>
      <c r="G21" s="16"/>
    </row>
    <row r="22" spans="2:7" ht="26.25">
      <c r="B22" s="20"/>
      <c r="C22" s="21"/>
      <c r="D22" s="22"/>
      <c r="E22" s="23"/>
      <c r="F22" s="24"/>
      <c r="G22" s="24"/>
    </row>
    <row r="23" spans="2:7" ht="15">
      <c r="B23" s="20"/>
      <c r="C23" s="22"/>
      <c r="D23" s="22"/>
      <c r="E23" s="23"/>
      <c r="F23" s="24"/>
      <c r="G23" s="24"/>
    </row>
    <row r="24" spans="2:7" ht="26.25">
      <c r="B24" s="20"/>
      <c r="C24" s="21" t="s">
        <v>37</v>
      </c>
      <c r="D24" s="22"/>
      <c r="E24" s="23"/>
      <c r="F24" s="24"/>
      <c r="G24" s="24"/>
    </row>
    <row r="25" spans="2:7" ht="15">
      <c r="B25" s="25"/>
      <c r="C25" s="26"/>
      <c r="D25" s="26"/>
      <c r="E25" s="26"/>
      <c r="F25" s="27"/>
      <c r="G25" s="28"/>
    </row>
    <row r="26" spans="2:7" ht="15">
      <c r="B26" s="9"/>
      <c r="C26" s="62"/>
      <c r="D26" s="63"/>
      <c r="E26" s="64"/>
      <c r="F26" s="32"/>
      <c r="G26" s="33"/>
    </row>
    <row r="27" spans="2:7" ht="15.75">
      <c r="B27" s="34"/>
      <c r="C27" s="66">
        <v>1</v>
      </c>
      <c r="D27" s="3" t="s">
        <v>3</v>
      </c>
      <c r="E27" s="65"/>
      <c r="F27" s="37"/>
      <c r="G27" s="38"/>
    </row>
    <row r="28" spans="2:7" ht="15.75">
      <c r="B28" s="34"/>
      <c r="C28" s="67">
        <v>2</v>
      </c>
      <c r="D28" s="3" t="s">
        <v>2</v>
      </c>
      <c r="E28" s="65"/>
      <c r="F28" s="37"/>
      <c r="G28" s="38"/>
    </row>
    <row r="29" spans="2:7" ht="15.75">
      <c r="B29" s="39"/>
      <c r="C29" s="68">
        <v>3</v>
      </c>
      <c r="D29" s="3" t="s">
        <v>1</v>
      </c>
      <c r="E29" s="65"/>
      <c r="F29" s="37"/>
      <c r="G29" s="38"/>
    </row>
    <row r="30" spans="2:7" ht="15.75">
      <c r="B30" s="39"/>
      <c r="C30" s="69">
        <v>4</v>
      </c>
      <c r="D30" s="3" t="s">
        <v>0</v>
      </c>
      <c r="E30" s="65"/>
      <c r="F30" s="37"/>
      <c r="G30" s="38"/>
    </row>
    <row r="31" spans="2:7" ht="15.75">
      <c r="B31" s="39"/>
      <c r="C31" s="182"/>
      <c r="D31" s="183"/>
      <c r="E31" s="183"/>
      <c r="F31" s="37"/>
      <c r="G31" s="38"/>
    </row>
    <row r="32" spans="2:7" ht="15.75">
      <c r="B32" s="39"/>
      <c r="C32" s="35"/>
      <c r="D32" s="36"/>
      <c r="E32" s="36"/>
      <c r="F32" s="37"/>
      <c r="G32" s="38"/>
    </row>
    <row r="33" spans="2:7" ht="15.75">
      <c r="B33" s="39"/>
      <c r="C33" s="184"/>
      <c r="D33" s="185"/>
      <c r="E33" s="185"/>
      <c r="F33" s="37"/>
      <c r="G33" s="38"/>
    </row>
    <row r="34" spans="2:7" ht="15">
      <c r="B34" s="40"/>
      <c r="C34" s="41"/>
      <c r="D34" s="42"/>
      <c r="E34" s="42"/>
      <c r="F34" s="43"/>
      <c r="G34" s="44"/>
    </row>
    <row r="35" spans="2:7" ht="15">
      <c r="B35" s="176" t="s">
        <v>38</v>
      </c>
      <c r="C35" s="177"/>
      <c r="D35" s="177"/>
      <c r="E35" s="177"/>
      <c r="F35" s="45"/>
      <c r="G35" s="46">
        <f>SUM(G27:G34)</f>
        <v>0</v>
      </c>
    </row>
    <row r="36" spans="2:7" ht="15">
      <c r="B36" s="20"/>
      <c r="C36" s="22"/>
      <c r="D36" s="22"/>
      <c r="E36" s="23"/>
      <c r="F36" s="24"/>
      <c r="G36" s="47"/>
    </row>
    <row r="37" spans="2:7" ht="15">
      <c r="B37" s="176" t="s">
        <v>39</v>
      </c>
      <c r="C37" s="177"/>
      <c r="D37" s="177"/>
      <c r="E37" s="177"/>
      <c r="F37" s="48"/>
      <c r="G37" s="49">
        <f>G35*25%</f>
        <v>0</v>
      </c>
    </row>
    <row r="38" spans="2:7" ht="15.75" thickBot="1">
      <c r="B38" s="50"/>
      <c r="C38" s="51"/>
      <c r="D38" s="51"/>
      <c r="E38" s="52"/>
      <c r="F38" s="53"/>
      <c r="G38" s="54"/>
    </row>
    <row r="39" spans="2:7" ht="15.75" thickBot="1">
      <c r="B39" s="178" t="s">
        <v>40</v>
      </c>
      <c r="C39" s="179"/>
      <c r="D39" s="179"/>
      <c r="E39" s="179"/>
      <c r="F39" s="55"/>
      <c r="G39" s="56">
        <f>SUM(G35+G37)</f>
        <v>0</v>
      </c>
    </row>
    <row r="40" spans="2:7" ht="15">
      <c r="B40" s="9"/>
      <c r="C40" s="29"/>
      <c r="D40" s="30"/>
      <c r="E40" s="31"/>
      <c r="F40" s="32"/>
      <c r="G40" s="33"/>
    </row>
    <row r="41" spans="2:7" ht="15">
      <c r="B41" s="9"/>
      <c r="C41" s="29"/>
      <c r="D41" s="30"/>
      <c r="E41" s="31"/>
      <c r="F41" s="32"/>
      <c r="G41" s="33"/>
    </row>
    <row r="42" spans="2:7" ht="15">
      <c r="B42" s="9"/>
      <c r="C42" s="29"/>
      <c r="D42" s="30"/>
      <c r="E42" s="31"/>
      <c r="F42" s="32"/>
      <c r="G42" s="33"/>
    </row>
  </sheetData>
  <sheetProtection/>
  <mergeCells count="7">
    <mergeCell ref="B35:E35"/>
    <mergeCell ref="B37:E37"/>
    <mergeCell ref="B39:E39"/>
    <mergeCell ref="D10:G10"/>
    <mergeCell ref="D11:G11"/>
    <mergeCell ref="C31:E31"/>
    <mergeCell ref="C33:E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60"/>
  <sheetViews>
    <sheetView showZeros="0" tabSelected="1" zoomScalePageLayoutView="120" workbookViewId="0" topLeftCell="A38">
      <selection activeCell="F8" sqref="F8"/>
    </sheetView>
  </sheetViews>
  <sheetFormatPr defaultColWidth="9.140625" defaultRowHeight="15"/>
  <cols>
    <col min="1" max="1" width="6.28125" style="0" customWidth="1"/>
    <col min="2" max="2" width="42.00390625" style="0" customWidth="1"/>
    <col min="3" max="3" width="10.00390625" style="0" customWidth="1"/>
    <col min="4" max="4" width="9.00390625" style="0" bestFit="1" customWidth="1"/>
    <col min="5" max="5" width="11.421875" style="0" customWidth="1"/>
    <col min="6" max="6" width="14.421875" style="0" bestFit="1" customWidth="1"/>
  </cols>
  <sheetData>
    <row r="1" ht="15.75">
      <c r="F1" s="164" t="s">
        <v>79</v>
      </c>
    </row>
    <row r="2" spans="1:6" ht="72" customHeight="1">
      <c r="A2" s="188" t="s">
        <v>78</v>
      </c>
      <c r="B2" s="188"/>
      <c r="C2" s="188"/>
      <c r="D2" s="188"/>
      <c r="E2" s="188"/>
      <c r="F2" s="188"/>
    </row>
    <row r="3" spans="1:6" ht="26.25" customHeight="1">
      <c r="A3" s="4"/>
      <c r="B3" s="5"/>
      <c r="C3" s="6"/>
      <c r="D3" s="6"/>
      <c r="E3" s="6"/>
      <c r="F3" s="6"/>
    </row>
    <row r="4" spans="1:6" ht="30.75" customHeight="1" thickBot="1">
      <c r="A4" s="93" t="s">
        <v>51</v>
      </c>
      <c r="B4" s="89" t="s">
        <v>3</v>
      </c>
      <c r="C4" s="77"/>
      <c r="D4" s="77"/>
      <c r="E4" s="77"/>
      <c r="F4" s="77"/>
    </row>
    <row r="5" spans="1:6" ht="31.5" customHeight="1" thickBot="1">
      <c r="A5" s="78" t="s">
        <v>13</v>
      </c>
      <c r="B5" s="79" t="s">
        <v>12</v>
      </c>
      <c r="C5" s="80" t="s">
        <v>11</v>
      </c>
      <c r="D5" s="80" t="s">
        <v>10</v>
      </c>
      <c r="E5" s="80" t="s">
        <v>9</v>
      </c>
      <c r="F5" s="81" t="s">
        <v>8</v>
      </c>
    </row>
    <row r="6" spans="1:6" ht="34.5" customHeight="1">
      <c r="A6" s="82" t="s">
        <v>44</v>
      </c>
      <c r="B6" s="83" t="s">
        <v>19</v>
      </c>
      <c r="C6" s="148" t="s">
        <v>68</v>
      </c>
      <c r="D6" s="157">
        <v>159</v>
      </c>
      <c r="E6" s="165"/>
      <c r="F6" s="158">
        <f aca="true" t="shared" si="0" ref="F6:F12">D6*E6</f>
        <v>0</v>
      </c>
    </row>
    <row r="7" spans="1:6" ht="60">
      <c r="A7" s="84" t="s">
        <v>45</v>
      </c>
      <c r="B7" s="85" t="s">
        <v>18</v>
      </c>
      <c r="C7" s="136" t="s">
        <v>68</v>
      </c>
      <c r="D7" s="149">
        <v>826</v>
      </c>
      <c r="E7" s="166"/>
      <c r="F7" s="158">
        <f t="shared" si="0"/>
        <v>0</v>
      </c>
    </row>
    <row r="8" spans="1:6" ht="62.25" customHeight="1">
      <c r="A8" s="84" t="s">
        <v>46</v>
      </c>
      <c r="B8" s="85" t="s">
        <v>17</v>
      </c>
      <c r="C8" s="136" t="s">
        <v>7</v>
      </c>
      <c r="D8" s="149">
        <v>245</v>
      </c>
      <c r="E8" s="166"/>
      <c r="F8" s="158">
        <f t="shared" si="0"/>
        <v>0</v>
      </c>
    </row>
    <row r="9" spans="1:6" ht="47.25" customHeight="1">
      <c r="A9" s="84" t="s">
        <v>47</v>
      </c>
      <c r="B9" s="85" t="s">
        <v>16</v>
      </c>
      <c r="C9" s="136" t="s">
        <v>7</v>
      </c>
      <c r="D9" s="149">
        <v>298</v>
      </c>
      <c r="E9" s="166"/>
      <c r="F9" s="158">
        <f t="shared" si="0"/>
        <v>0</v>
      </c>
    </row>
    <row r="10" spans="1:6" ht="45.75" customHeight="1">
      <c r="A10" s="84" t="s">
        <v>48</v>
      </c>
      <c r="B10" s="85" t="s">
        <v>15</v>
      </c>
      <c r="C10" s="136" t="s">
        <v>7</v>
      </c>
      <c r="D10" s="149">
        <v>255</v>
      </c>
      <c r="E10" s="166"/>
      <c r="F10" s="158">
        <f t="shared" si="0"/>
        <v>0</v>
      </c>
    </row>
    <row r="11" spans="1:6" ht="76.5" customHeight="1">
      <c r="A11" s="84" t="s">
        <v>49</v>
      </c>
      <c r="B11" s="85" t="s">
        <v>43</v>
      </c>
      <c r="C11" s="136" t="s">
        <v>68</v>
      </c>
      <c r="D11" s="149">
        <v>1300</v>
      </c>
      <c r="E11" s="166"/>
      <c r="F11" s="158">
        <f t="shared" si="0"/>
        <v>0</v>
      </c>
    </row>
    <row r="12" spans="1:6" ht="48" customHeight="1" thickBot="1">
      <c r="A12" s="86" t="s">
        <v>50</v>
      </c>
      <c r="B12" s="87" t="s">
        <v>14</v>
      </c>
      <c r="C12" s="150" t="s">
        <v>7</v>
      </c>
      <c r="D12" s="151">
        <v>650</v>
      </c>
      <c r="E12" s="167"/>
      <c r="F12" s="158">
        <f t="shared" si="0"/>
        <v>0</v>
      </c>
    </row>
    <row r="13" spans="1:6" ht="22.5" customHeight="1" thickBot="1">
      <c r="A13" s="88"/>
      <c r="B13" s="115" t="s">
        <v>77</v>
      </c>
      <c r="C13" s="115"/>
      <c r="D13" s="116"/>
      <c r="E13" s="156"/>
      <c r="F13" s="118">
        <f>SUM(F6:F12)</f>
        <v>0</v>
      </c>
    </row>
    <row r="14" spans="1:6" ht="22.5" customHeight="1">
      <c r="A14" s="163"/>
      <c r="B14" s="107"/>
      <c r="C14" s="107"/>
      <c r="D14" s="108"/>
      <c r="E14" s="109"/>
      <c r="F14" s="109"/>
    </row>
    <row r="15" spans="1:6" ht="33.75" customHeight="1" thickBot="1">
      <c r="A15" s="93" t="s">
        <v>52</v>
      </c>
      <c r="B15" s="89" t="s">
        <v>2</v>
      </c>
      <c r="C15" s="90"/>
      <c r="D15" s="91"/>
      <c r="E15" s="92"/>
      <c r="F15" s="92"/>
    </row>
    <row r="16" spans="1:6" ht="39.75" customHeight="1" thickBot="1">
      <c r="A16" s="94" t="s">
        <v>13</v>
      </c>
      <c r="B16" s="95" t="s">
        <v>12</v>
      </c>
      <c r="C16" s="96" t="s">
        <v>11</v>
      </c>
      <c r="D16" s="96" t="s">
        <v>10</v>
      </c>
      <c r="E16" s="96" t="s">
        <v>9</v>
      </c>
      <c r="F16" s="97" t="s">
        <v>8</v>
      </c>
    </row>
    <row r="17" spans="1:6" ht="106.5" customHeight="1">
      <c r="A17" s="98" t="s">
        <v>82</v>
      </c>
      <c r="B17" s="85" t="s">
        <v>55</v>
      </c>
      <c r="C17" s="136" t="s">
        <v>68</v>
      </c>
      <c r="D17" s="139">
        <v>1300</v>
      </c>
      <c r="E17" s="166"/>
      <c r="F17" s="137">
        <f aca="true" t="shared" si="1" ref="F17:F24">D17*E17</f>
        <v>0</v>
      </c>
    </row>
    <row r="18" spans="1:6" ht="48.75" customHeight="1">
      <c r="A18" s="98" t="s">
        <v>83</v>
      </c>
      <c r="B18" s="85" t="s">
        <v>53</v>
      </c>
      <c r="C18" s="138" t="s">
        <v>5</v>
      </c>
      <c r="D18" s="140">
        <v>1300</v>
      </c>
      <c r="E18" s="168"/>
      <c r="F18" s="137">
        <f t="shared" si="1"/>
        <v>0</v>
      </c>
    </row>
    <row r="19" spans="1:6" ht="63" customHeight="1">
      <c r="A19" s="98" t="s">
        <v>84</v>
      </c>
      <c r="B19" s="85" t="s">
        <v>54</v>
      </c>
      <c r="C19" s="136" t="s">
        <v>7</v>
      </c>
      <c r="D19" s="139">
        <v>58</v>
      </c>
      <c r="E19" s="166"/>
      <c r="F19" s="137">
        <f t="shared" si="1"/>
        <v>0</v>
      </c>
    </row>
    <row r="20" spans="1:6" ht="88.5" customHeight="1">
      <c r="A20" s="98" t="s">
        <v>85</v>
      </c>
      <c r="B20" s="85" t="s">
        <v>56</v>
      </c>
      <c r="C20" s="136" t="s">
        <v>7</v>
      </c>
      <c r="D20" s="139">
        <v>270</v>
      </c>
      <c r="E20" s="166"/>
      <c r="F20" s="137">
        <f t="shared" si="1"/>
        <v>0</v>
      </c>
    </row>
    <row r="21" spans="1:6" ht="32.25" customHeight="1">
      <c r="A21" s="98" t="s">
        <v>86</v>
      </c>
      <c r="B21" s="85" t="s">
        <v>6</v>
      </c>
      <c r="C21" s="136" t="s">
        <v>5</v>
      </c>
      <c r="D21" s="139">
        <v>3</v>
      </c>
      <c r="E21" s="166"/>
      <c r="F21" s="137">
        <f t="shared" si="1"/>
        <v>0</v>
      </c>
    </row>
    <row r="22" spans="1:6" ht="48" customHeight="1">
      <c r="A22" s="98" t="s">
        <v>87</v>
      </c>
      <c r="B22" s="85" t="s">
        <v>65</v>
      </c>
      <c r="C22" s="128"/>
      <c r="D22" s="147"/>
      <c r="E22" s="174"/>
      <c r="F22" s="137"/>
    </row>
    <row r="23" spans="1:6" ht="16.5" customHeight="1">
      <c r="A23" s="98"/>
      <c r="B23" s="99" t="s">
        <v>59</v>
      </c>
      <c r="C23" s="136" t="s">
        <v>66</v>
      </c>
      <c r="D23" s="139">
        <v>30</v>
      </c>
      <c r="E23" s="166"/>
      <c r="F23" s="137">
        <f t="shared" si="1"/>
        <v>0</v>
      </c>
    </row>
    <row r="24" spans="1:6" ht="19.5" customHeight="1" thickBot="1">
      <c r="A24" s="100"/>
      <c r="B24" s="101" t="s">
        <v>64</v>
      </c>
      <c r="C24" s="102" t="s">
        <v>66</v>
      </c>
      <c r="D24" s="141">
        <v>30</v>
      </c>
      <c r="E24" s="167"/>
      <c r="F24" s="137">
        <f t="shared" si="1"/>
        <v>0</v>
      </c>
    </row>
    <row r="25" spans="1:6" ht="27" customHeight="1" thickBot="1">
      <c r="A25" s="103"/>
      <c r="B25" s="115" t="s">
        <v>70</v>
      </c>
      <c r="C25" s="104"/>
      <c r="D25" s="156"/>
      <c r="E25" s="159"/>
      <c r="F25" s="160">
        <f>SUM(F17:F24)</f>
        <v>0</v>
      </c>
    </row>
    <row r="26" spans="1:6" ht="12" customHeight="1">
      <c r="A26" s="105"/>
      <c r="B26" s="89"/>
      <c r="C26" s="90"/>
      <c r="D26" s="106"/>
      <c r="E26" s="106"/>
      <c r="F26" s="106"/>
    </row>
    <row r="27" spans="1:6" ht="29.25" customHeight="1" thickBot="1">
      <c r="A27" s="110" t="s">
        <v>60</v>
      </c>
      <c r="B27" s="89" t="s">
        <v>1</v>
      </c>
      <c r="C27" s="107"/>
      <c r="D27" s="108"/>
      <c r="E27" s="109"/>
      <c r="F27" s="109"/>
    </row>
    <row r="28" spans="1:6" ht="37.5" customHeight="1" thickBot="1">
      <c r="A28" s="94" t="s">
        <v>13</v>
      </c>
      <c r="B28" s="95" t="s">
        <v>12</v>
      </c>
      <c r="C28" s="96" t="s">
        <v>11</v>
      </c>
      <c r="D28" s="96" t="s">
        <v>10</v>
      </c>
      <c r="E28" s="96" t="s">
        <v>9</v>
      </c>
      <c r="F28" s="97" t="s">
        <v>8</v>
      </c>
    </row>
    <row r="29" spans="1:6" ht="48" customHeight="1">
      <c r="A29" s="111" t="s">
        <v>88</v>
      </c>
      <c r="B29" s="112" t="s">
        <v>63</v>
      </c>
      <c r="C29" s="142" t="s">
        <v>61</v>
      </c>
      <c r="D29" s="144">
        <v>1</v>
      </c>
      <c r="E29" s="165"/>
      <c r="F29" s="158">
        <f>D29*E29</f>
        <v>0</v>
      </c>
    </row>
    <row r="30" spans="1:6" ht="46.5" customHeight="1">
      <c r="A30" s="98" t="s">
        <v>89</v>
      </c>
      <c r="B30" s="85" t="s">
        <v>4</v>
      </c>
      <c r="C30" s="143" t="s">
        <v>69</v>
      </c>
      <c r="D30" s="145">
        <v>1300</v>
      </c>
      <c r="E30" s="166"/>
      <c r="F30" s="158">
        <f>D30*E30</f>
        <v>0</v>
      </c>
    </row>
    <row r="31" spans="1:6" ht="47.25" customHeight="1" thickBot="1">
      <c r="A31" s="113" t="s">
        <v>90</v>
      </c>
      <c r="B31" s="87" t="s">
        <v>62</v>
      </c>
      <c r="C31" s="102" t="s">
        <v>69</v>
      </c>
      <c r="D31" s="146">
        <v>1300</v>
      </c>
      <c r="E31" s="167"/>
      <c r="F31" s="158">
        <f>D31*E31</f>
        <v>0</v>
      </c>
    </row>
    <row r="32" spans="1:6" ht="25.5" customHeight="1" thickBot="1">
      <c r="A32" s="114"/>
      <c r="B32" s="115" t="s">
        <v>71</v>
      </c>
      <c r="C32" s="115"/>
      <c r="D32" s="116"/>
      <c r="E32" s="117"/>
      <c r="F32" s="118">
        <f>SUM(F29:F31)</f>
        <v>0</v>
      </c>
    </row>
    <row r="33" spans="1:6" ht="15.75">
      <c r="A33" s="119"/>
      <c r="B33" s="120"/>
      <c r="C33" s="107"/>
      <c r="D33" s="108"/>
      <c r="E33" s="109"/>
      <c r="F33" s="109"/>
    </row>
    <row r="34" spans="1:6" ht="27.75" customHeight="1" thickBot="1">
      <c r="A34" s="93" t="s">
        <v>67</v>
      </c>
      <c r="B34" s="89" t="s">
        <v>0</v>
      </c>
      <c r="C34" s="121"/>
      <c r="D34" s="122"/>
      <c r="E34" s="106"/>
      <c r="F34" s="106"/>
    </row>
    <row r="35" spans="1:6" ht="42" customHeight="1" thickBot="1">
      <c r="A35" s="94" t="s">
        <v>13</v>
      </c>
      <c r="B35" s="95" t="s">
        <v>12</v>
      </c>
      <c r="C35" s="96" t="s">
        <v>11</v>
      </c>
      <c r="D35" s="96" t="s">
        <v>10</v>
      </c>
      <c r="E35" s="96" t="s">
        <v>9</v>
      </c>
      <c r="F35" s="97" t="s">
        <v>8</v>
      </c>
    </row>
    <row r="36" spans="1:6" ht="75">
      <c r="A36" s="123" t="s">
        <v>91</v>
      </c>
      <c r="B36" s="83" t="s">
        <v>95</v>
      </c>
      <c r="C36" s="148" t="s">
        <v>7</v>
      </c>
      <c r="D36" s="152">
        <v>298</v>
      </c>
      <c r="E36" s="165"/>
      <c r="F36" s="158">
        <f>D36*E36</f>
        <v>0</v>
      </c>
    </row>
    <row r="37" spans="1:6" ht="135">
      <c r="A37" s="84" t="s">
        <v>92</v>
      </c>
      <c r="B37" s="85" t="s">
        <v>80</v>
      </c>
      <c r="C37" s="153" t="s">
        <v>7</v>
      </c>
      <c r="D37" s="147">
        <v>700</v>
      </c>
      <c r="E37" s="169"/>
      <c r="F37" s="158">
        <f>D37*E37</f>
        <v>0</v>
      </c>
    </row>
    <row r="38" spans="1:6" ht="75">
      <c r="A38" s="124" t="s">
        <v>93</v>
      </c>
      <c r="B38" s="85" t="s">
        <v>81</v>
      </c>
      <c r="C38" s="136" t="s">
        <v>57</v>
      </c>
      <c r="D38" s="139">
        <v>1</v>
      </c>
      <c r="E38" s="166"/>
      <c r="F38" s="158">
        <f>D38*E38</f>
        <v>0</v>
      </c>
    </row>
    <row r="39" spans="1:6" ht="46.5" customHeight="1" thickBot="1">
      <c r="A39" s="126" t="s">
        <v>94</v>
      </c>
      <c r="B39" s="127" t="s">
        <v>58</v>
      </c>
      <c r="C39" s="150" t="s">
        <v>57</v>
      </c>
      <c r="D39" s="141">
        <v>1</v>
      </c>
      <c r="E39" s="167"/>
      <c r="F39" s="158">
        <f>D39*E39</f>
        <v>0</v>
      </c>
    </row>
    <row r="40" spans="1:6" ht="30" customHeight="1" thickBot="1">
      <c r="A40" s="129"/>
      <c r="B40" s="125" t="s">
        <v>72</v>
      </c>
      <c r="C40" s="130"/>
      <c r="D40" s="154"/>
      <c r="E40" s="154"/>
      <c r="F40" s="155">
        <f>SUM(F36:F39)</f>
        <v>0</v>
      </c>
    </row>
    <row r="41" spans="1:6" ht="23.25" customHeight="1">
      <c r="A41" s="133"/>
      <c r="B41" s="121"/>
      <c r="C41" s="134"/>
      <c r="D41" s="133"/>
      <c r="E41" s="133"/>
      <c r="F41" s="133"/>
    </row>
    <row r="42" spans="1:6" ht="15">
      <c r="A42" s="1"/>
      <c r="C42" s="2"/>
      <c r="D42" s="1"/>
      <c r="E42" s="1"/>
      <c r="F42" s="1"/>
    </row>
    <row r="43" spans="1:6" ht="18.75">
      <c r="A43" s="1"/>
      <c r="B43" s="131" t="s">
        <v>73</v>
      </c>
      <c r="C43" s="2"/>
      <c r="D43" s="1"/>
      <c r="E43" s="1"/>
      <c r="F43" s="1"/>
    </row>
    <row r="44" spans="1:6" ht="15">
      <c r="A44" s="1"/>
      <c r="C44" s="2"/>
      <c r="D44" s="1"/>
      <c r="E44" s="1"/>
      <c r="F44" s="1"/>
    </row>
    <row r="45" spans="1:6" ht="15.75">
      <c r="A45" s="132" t="s">
        <v>51</v>
      </c>
      <c r="B45" s="189" t="s">
        <v>3</v>
      </c>
      <c r="C45" s="189"/>
      <c r="D45" s="189"/>
      <c r="E45" s="189"/>
      <c r="F45" s="135">
        <f>F13</f>
        <v>0</v>
      </c>
    </row>
    <row r="46" spans="1:6" ht="15.75">
      <c r="A46" s="132" t="s">
        <v>52</v>
      </c>
      <c r="B46" s="189" t="s">
        <v>2</v>
      </c>
      <c r="C46" s="189"/>
      <c r="D46" s="189"/>
      <c r="E46" s="189"/>
      <c r="F46" s="135">
        <f>F25</f>
        <v>0</v>
      </c>
    </row>
    <row r="47" spans="1:6" ht="15.75">
      <c r="A47" s="110" t="s">
        <v>60</v>
      </c>
      <c r="B47" s="189" t="s">
        <v>1</v>
      </c>
      <c r="C47" s="189"/>
      <c r="D47" s="189"/>
      <c r="E47" s="189"/>
      <c r="F47" s="135">
        <f>F32</f>
        <v>0</v>
      </c>
    </row>
    <row r="48" spans="1:6" ht="15.75">
      <c r="A48" s="132" t="s">
        <v>67</v>
      </c>
      <c r="B48" s="189" t="s">
        <v>0</v>
      </c>
      <c r="C48" s="189"/>
      <c r="D48" s="189"/>
      <c r="E48" s="189"/>
      <c r="F48" s="135">
        <f>F40</f>
        <v>0</v>
      </c>
    </row>
    <row r="49" spans="1:6" ht="15.75">
      <c r="A49" s="132"/>
      <c r="B49" s="186" t="s">
        <v>74</v>
      </c>
      <c r="C49" s="186"/>
      <c r="D49" s="186"/>
      <c r="E49" s="186"/>
      <c r="F49" s="161">
        <f>SUM(F45:F48)</f>
        <v>0</v>
      </c>
    </row>
    <row r="50" spans="1:6" ht="15.75">
      <c r="A50" s="132"/>
      <c r="B50" s="186" t="s">
        <v>75</v>
      </c>
      <c r="C50" s="186"/>
      <c r="D50" s="186"/>
      <c r="E50" s="186"/>
      <c r="F50" s="161">
        <f>F49*0.25</f>
        <v>0</v>
      </c>
    </row>
    <row r="51" spans="1:6" ht="16.5" thickBot="1">
      <c r="A51" s="1"/>
      <c r="B51" s="187" t="s">
        <v>76</v>
      </c>
      <c r="C51" s="187"/>
      <c r="D51" s="187"/>
      <c r="E51" s="187"/>
      <c r="F51" s="162">
        <f>F49+F50</f>
        <v>0</v>
      </c>
    </row>
    <row r="52" spans="1:6" ht="15.75" thickTop="1">
      <c r="A52" s="1"/>
      <c r="C52" s="2"/>
      <c r="D52" s="1"/>
      <c r="E52" s="1"/>
      <c r="F52" s="1"/>
    </row>
    <row r="53" spans="1:6" ht="15">
      <c r="A53" s="1"/>
      <c r="C53" s="170"/>
      <c r="D53" s="171"/>
      <c r="E53" s="171"/>
      <c r="F53" s="1"/>
    </row>
    <row r="54" spans="1:6" ht="15">
      <c r="A54" s="1"/>
      <c r="C54" s="170"/>
      <c r="D54" s="171"/>
      <c r="E54" s="171"/>
      <c r="F54" s="1"/>
    </row>
    <row r="55" spans="3:5" ht="15">
      <c r="C55" s="172"/>
      <c r="D55" s="172"/>
      <c r="E55" s="172"/>
    </row>
    <row r="56" spans="2:5" ht="15">
      <c r="B56" s="7" t="s">
        <v>20</v>
      </c>
      <c r="C56" s="173"/>
      <c r="D56" s="173"/>
      <c r="E56" s="173"/>
    </row>
    <row r="57" ht="15">
      <c r="C57" t="s">
        <v>96</v>
      </c>
    </row>
    <row r="60" ht="15">
      <c r="B60" s="1"/>
    </row>
  </sheetData>
  <sheetProtection password="DF3A" sheet="1"/>
  <mergeCells count="8">
    <mergeCell ref="B50:E50"/>
    <mergeCell ref="B51:E51"/>
    <mergeCell ref="A2:F2"/>
    <mergeCell ref="B45:E45"/>
    <mergeCell ref="B46:E46"/>
    <mergeCell ref="B47:E47"/>
    <mergeCell ref="B48:E48"/>
    <mergeCell ref="B49:E49"/>
  </mergeCells>
  <printOptions/>
  <pageMargins left="0.5118110236220472" right="0.3937007874015748" top="0.5511811023622047" bottom="0.7086614173228347" header="0.2362204724409449" footer="0.3937007874015748"/>
  <pageSetup horizontalDpi="600" verticalDpi="600" orientation="portrait" paperSize="9" r:id="rId1"/>
  <headerFooter>
    <oddFooter>&amp;LUO za komunalni sustav i urbanizam
Izradio: Mario Sambolec</oddFooter>
  </headerFooter>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Varaždin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Krešimir Sever</dc:creator>
  <cp:keywords/>
  <dc:description/>
  <cp:lastModifiedBy>Karmen Meić</cp:lastModifiedBy>
  <cp:lastPrinted>2017-10-04T06:12:47Z</cp:lastPrinted>
  <dcterms:created xsi:type="dcterms:W3CDTF">2017-10-02T05:42:05Z</dcterms:created>
  <dcterms:modified xsi:type="dcterms:W3CDTF">2017-10-05T08:12:53Z</dcterms:modified>
  <cp:category/>
  <cp:version/>
  <cp:contentType/>
  <cp:contentStatus/>
</cp:coreProperties>
</file>