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4" activeTab="0"/>
  </bookViews>
  <sheets>
    <sheet name="Troškovnik" sheetId="1" r:id="rId1"/>
  </sheets>
  <definedNames>
    <definedName name="_xlnm.Print_Area" localSheetId="0">'Troškovnik'!$A$1:$F$410</definedName>
    <definedName name="_xlnm.Print_Area_0" localSheetId="0">'Troškovnik'!$A$1:$F$410</definedName>
    <definedName name="_xlnm.Print_Area_0_0" localSheetId="0">'Troškovnik'!$A$1:$F$410</definedName>
    <definedName name="_xlnm.Print_Titles" localSheetId="0">'Troškovnik'!$1:$1</definedName>
    <definedName name="_xlnm.Print_Titles_0" localSheetId="0">'Troškovnik'!$1:$1</definedName>
    <definedName name="_xlnm.Print_Titles_0_0" localSheetId="0">'Troškovnik'!$1:$1</definedName>
    <definedName name="_xlnm.Print_Area" localSheetId="0">'Troškovnik'!$A$1:$F$410</definedName>
    <definedName name="_xlnm.Print_Titles" localSheetId="0">'Troškovnik'!$1:$4</definedName>
  </definedNames>
  <calcPr fullCalcOnLoad="1"/>
</workbook>
</file>

<file path=xl/sharedStrings.xml><?xml version="1.0" encoding="utf-8"?>
<sst xmlns="http://schemas.openxmlformats.org/spreadsheetml/2006/main" count="406" uniqueCount="231">
  <si>
    <t>Investitor:</t>
  </si>
  <si>
    <t>GRAD VARAŽDIN</t>
  </si>
  <si>
    <t>Trg kralja Tomislava 1</t>
  </si>
  <si>
    <t>Građevina:</t>
  </si>
  <si>
    <t>I  PROMETNI PROJEKT</t>
  </si>
  <si>
    <t>TROŠKOVNIK</t>
  </si>
  <si>
    <t>Obuhvaćene kolne površine, biciklističko pješačke i zelene površine te oborinska odvodnja</t>
  </si>
  <si>
    <t>Projektant:</t>
  </si>
  <si>
    <t>S A D R Ž A J:</t>
  </si>
  <si>
    <t>I</t>
  </si>
  <si>
    <t>PRIPREMNI RADOVI</t>
  </si>
  <si>
    <t>II</t>
  </si>
  <si>
    <t>ZEMLJANI RADOVI - DONJI POSTROJ</t>
  </si>
  <si>
    <t>III</t>
  </si>
  <si>
    <t>OBORINSKA ODVODNJA</t>
  </si>
  <si>
    <t>IV</t>
  </si>
  <si>
    <t>GORNJI POSTROJ</t>
  </si>
  <si>
    <t>V</t>
  </si>
  <si>
    <t>PROMETNA SIGNALIZACIJA</t>
  </si>
  <si>
    <t>VI</t>
  </si>
  <si>
    <t>NAPOMENA:</t>
  </si>
  <si>
    <t>Sve radove izvesti prema Zakonu o normizaciji, Hrvatskim normama i Općim tehničkim uvjetima za radove na cestama i prema PTU RTSZAM.</t>
  </si>
  <si>
    <t>Imovinsko pravna pitanja uređuje Investitor.</t>
  </si>
  <si>
    <t>1.</t>
  </si>
  <si>
    <t>Iskolčenje profila i točaka s osiguranjem i obilježavanjem istih za sve faze izvođenja radova. U cijenu ulazi sav potreban materijal i radna snaga.</t>
  </si>
  <si>
    <t>sukladno projektiranim elementima, usklađeno s instalacijama. U cijenu ulazi sav potreban materijal i radna snaga.</t>
  </si>
  <si>
    <t>m'</t>
  </si>
  <si>
    <t>2.</t>
  </si>
  <si>
    <t>Izrada elaborata iskolčenja građevine sukladno Zakonu o gradnji i posebnim propisima.</t>
  </si>
  <si>
    <t>3.</t>
  </si>
  <si>
    <t>Iskolčenje postojećih instalacija od strane vlasnika instalacija s utvrđivanjem položaja i dubina. Za sve instalacije potrebno je ishoditi odobrenja i suglasnosti vezano za izvođenje radova i zaštitu istih.</t>
  </si>
  <si>
    <t>Na lokaciji se nalaze instalacije kanalizacije, vodovoda, instalacije tk, plina, el. struje prema prikazu kojeg daje svaki vlasnik instalacija, ili ih detektira na licu mjesta.</t>
  </si>
  <si>
    <t>4.</t>
  </si>
  <si>
    <t>Iskop kontrolnih prokopa vezano za potrebu utvrđivanja položaja i dubina instalacija.</t>
  </si>
  <si>
    <t>Ovaj rad utvrđuje nadzorni inženjer na licu mjesta, a odnosi se na mjesta gdje se radi o nejasnoći glede podzemnih instalacija.</t>
  </si>
  <si>
    <t>Kontrolni prokopi provode se uz nazočnost ovlaštene osobe za pojedinu vrstu instalacija i izvođača radova.</t>
  </si>
  <si>
    <t>Radove izvesti u svemu prema Zakonu o zaštiti na radu uz napomenu da se radovi izvode uz prometnu cestu.</t>
  </si>
  <si>
    <t>Ovu stavku obračunati prema količini otkopanog i odvezenog tla na mjesnu deponiju.</t>
  </si>
  <si>
    <t>m3</t>
  </si>
  <si>
    <t>5.</t>
  </si>
  <si>
    <t>Čišćenje terena u pojasu građenja od raslinja, građevinskog otpada sa rušenjem  raznih betonskih elemenata, prometnih znakova, oznaka, reklamnih tabli i drugih  elemenata koji smetaju.</t>
  </si>
  <si>
    <t>Utovar i odvoz na mjesnu deponiju ili deponirati sa strane za ponovno postavljanje. Obračun po m3 zbrinutog materijala. Odrediti na licu mjesta.</t>
  </si>
  <si>
    <t>(prema 1-03 OTU)</t>
  </si>
  <si>
    <t>6.</t>
  </si>
  <si>
    <t>Osiguranje radilišta i radova prometnim znakovima i oznakama, samostojećim rampama i svjetlosnim signalima koji su vidljivi danju i noću.</t>
  </si>
  <si>
    <t>Izrada privremene regulacije prometa dok traju radovi na način da se preusmjerava prometni tok i da se promet kanalizira naizmjeničnim propuštanjem vozila.</t>
  </si>
  <si>
    <t>Uključena izrada crteža privremene regulacije prometa s odobrenjem nadležnih upravnih tijela.</t>
  </si>
  <si>
    <t>Uključen sav potreban materijal i radna snaga na izradi, postavljanju i provedbi privremene regulacije prometa.</t>
  </si>
  <si>
    <t>Obračun po kompletu.</t>
  </si>
  <si>
    <t>kom</t>
  </si>
  <si>
    <t>7.</t>
  </si>
  <si>
    <t>Ovu stavku utvrđuje nadzorni inženjer na licu mjesta prema stvarnoj potrebi. Treba se izvesti koordinirano s drugim radovima. Uključena i eventualno potrebna tehnička dokumentacija.</t>
  </si>
  <si>
    <t>vodovod</t>
  </si>
  <si>
    <t>UKUPNO:</t>
  </si>
  <si>
    <t>Iskop humusa debljine 20-30 cm do zdravog temeljnog tla.</t>
  </si>
  <si>
    <t>Široki iskop tla “C" kategorije i postojeće konstrukcije za potrebnu novu konstrukciju prema projektu.</t>
  </si>
  <si>
    <t>Iskopani materijal (humus i zdrava zemlja) se djelomično deponira sa strane  za ponovnu upotrebu, ili za odvoz ako se višak materijala treba odvesti u zeleni pojas ili terenske depresije.</t>
  </si>
  <si>
    <t>U cijenu uključen sav rad kao i potrebna sredstva za izradu iskopa.</t>
  </si>
  <si>
    <t>Uključen i ručni iskop kod instalacija, okana i objekata.</t>
  </si>
  <si>
    <t>Uključeno obavezno rezanje postojećeg asfalta strojno uzduž ruba kolnika i poprečno na kolnik.</t>
  </si>
  <si>
    <t>Obračun po m3 iskopanog tla u sraslom stanju.</t>
  </si>
  <si>
    <t>HRN U.E1.010</t>
  </si>
  <si>
    <t>a.</t>
  </si>
  <si>
    <t>(prema 2-01, 2-02 i 2-02.3 OTU)</t>
  </si>
  <si>
    <t>b.</t>
  </si>
  <si>
    <t>Strojno rezanje postojećeg asfalta</t>
  </si>
  <si>
    <t>c.</t>
  </si>
  <si>
    <t>(prema 1-03.2 OTU)</t>
  </si>
  <si>
    <t>m2</t>
  </si>
  <si>
    <t>Prijevoz iskopanog tla. Utovar i odvoz na zeleni pojas ceste, na parcele, u terenske depresije ili na mjesnu deponirku na udaljenosti od 5 km s planiranjem istog. Obračun po m3 odvezenog i zbrinutog materijala u sraslom stanju.</t>
  </si>
  <si>
    <t>(prema 2-07 OTU)</t>
  </si>
  <si>
    <t>Izrada zemljanog  nasipa  od dovezenog zemljanog materijala na pozicijama zelenih površina. Radove provesti i ukoliko se dio viška  otkopanog i dovezenog tla  planira  u okoliš i izravnava teren s namjerom uklapanja u ambijent, uključeno i izravnanje na parcelama.</t>
  </si>
  <si>
    <t>Obračun po m3 izvedenog nasipa.</t>
  </si>
  <si>
    <t>(prema 2-09.1 OTU)</t>
  </si>
  <si>
    <t>HRN U.E8.010</t>
  </si>
  <si>
    <t>(prema 2-10 OTU)</t>
  </si>
  <si>
    <t>Obračun po m2 zatravljene površine.</t>
  </si>
  <si>
    <t>(prema 2-15.1 OTU)</t>
  </si>
  <si>
    <t>Izvedba drenažnog rova i procjednica  30/50 cm s filterskim materijalom profila 32/63 mm. Iskop rova s utovarom i odvozom tla na deponirku do 5 km.</t>
  </si>
  <si>
    <t>(prema 3-02.1 OTU)</t>
  </si>
  <si>
    <t>Izvedba slivnika s taložnicom za prihvat vode preko rešetke.</t>
  </si>
  <si>
    <t>Iskop rova prosječne dubine do 2,0 m s utovarom i odvozom viška materijala do 5 km. Uključen otkop i postojećih instalacija uz pozorni ručni rad, s odvozom materijala, kao i strojno rezanje postojećeg asfalta.</t>
  </si>
  <si>
    <t>Dobava materijala, te  izrada  tijela  slivnika od betonskih cijevi profila 50 cm HRN EN 1916. Betoniranje dna taložnice, obloge cijevi betonom C16/20 d=20 cm, ubetoniranje ljevanoželjezne rešetke 40/40 cm za teški promet HRN EN 124.</t>
  </si>
  <si>
    <t>Izvedba svih spojeva za dotok i odtok vode. U beton se dodaju aditivi za vodonepropusnost. Slivnik se ispituje na vodonepropusnost. Dubina taložnice slivnika minimalno 1,50 m.</t>
  </si>
  <si>
    <t>U cijenu uključen sav potreban materijal i radna snaga. Uključeno čišćenje postojećeg ispravnog cjevovoda, okna i slivnika sa uspostavom uredne i funkcionalne odvodnje.</t>
  </si>
  <si>
    <t>(prema 3-04.5.2 OTU)</t>
  </si>
  <si>
    <t>Izvedba kanalizacijskog oborinskog cjevovoda od PP cijevi s ojačanom stijenkom klase SN8. HRN EN 13476.</t>
  </si>
  <si>
    <t>(prema 3-04.1 do 3.04.6 OTU)</t>
  </si>
  <si>
    <t>Iskop rova dubine 1,0-2,0 m s utovarom i odvozom tla do 5 km. Uključen otkop i postojećih instalacija uz pozorni ručni rad, s odvozom materijala, kao i strojno rezanje postojećeg asfalta.</t>
  </si>
  <si>
    <t>Uključeno razupiranje rova.</t>
  </si>
  <si>
    <t>Planiranje dna rova ručno. Izrada posteljice od pijeska d = 10 cm.</t>
  </si>
  <si>
    <t>Dobava atestiranih cijevi za kanalizaciju s potrebnom tjemenom nosivošću i postava za smjer i nagib odvodnje.</t>
  </si>
  <si>
    <t>Izrada obloge cijevi, te zaštitnog sloja nad tjemenom cijevi d = 30 cm od kamene sitneži uz lagano zbijanje. Zatrpavanje rova isključivo šljunkom uz zbijanje po slojevima od 30 cm.</t>
  </si>
  <si>
    <t>Prije zatrpavanja cjevovod se ispituje na vodonepropusnost. Prije ispitivanja izvršiti mehaničko čišćenje unutrašnjosti cjevovoda.</t>
  </si>
  <si>
    <t>Kod malog nadsloja (manje od 70 cm) ugraditi cijev u betonsku oblogu d = 20 cm ili na drugi način osigurati tjemenu nosivost.</t>
  </si>
  <si>
    <t>Uključena izrada proboja i spoja za dotok i odtok vode, kao i potrebni fazoni i brtveni materijal.</t>
  </si>
  <si>
    <t>U cijenu uključen sav potreban materijal i radna snaga.</t>
  </si>
  <si>
    <t>PP cijevi klase SN8 profila 200 mm</t>
  </si>
  <si>
    <t>Postava tvrdopolietilenskih cijevi ili polucijevi profila 16 cm za zaštitu postojećih instalacija ili za osiguranje prolaza za buduće instalacije po potrebi tehnologije upravljanja prometom.</t>
  </si>
  <si>
    <t>Uključen sav materijal i radna snaga.</t>
  </si>
  <si>
    <t>Rušenje postojećih poklopaca, rešetki i pokrovnih kapa te betoniranje na visinu novog uređenja površina +,- 20 cm, izradom betonskog okvira betonom C25/30 u oplati. Uključeno popravak i čišćenje okna ili slivnika do pune funkcionalnosti.</t>
  </si>
  <si>
    <t>Zamjena postojećih poklopaca ili rešetki onima za teški promet 250 kN HRN EN 124 s amortizirajućom brtvom protiv buke</t>
  </si>
  <si>
    <t>Dobava šljunčanog ili tucaničkog materijala 0/63 mm kvalitetnog sastava HRN U.B1.018, te ugradnja za donji nosivi sloj (tampon) u debljini 45 cm na kolnim površinama i 30 cm na stazama.</t>
  </si>
  <si>
    <t>Potrebna zbijenost na kolniku Me min=100 MN/m2 a na stazama Me=60 MN/m2</t>
  </si>
  <si>
    <t>HRN U.B1.046</t>
  </si>
  <si>
    <t>HRN EN 13285</t>
  </si>
  <si>
    <t>Obračun po m3 izvedenog tampona.</t>
  </si>
  <si>
    <t>(prema 5-01 OTU)</t>
  </si>
  <si>
    <t>Cementnu stabilizaciju izraditi uz dodatak 60-70 kg cementa aktivnosti PC 25 na m3 gotove mješavine tako da nakon 7 dana ima čvrstoću 3,0-6,0 MN/m2.</t>
  </si>
  <si>
    <t>Kvaliteta izvedenog sloja prema HRN EN 14227</t>
  </si>
  <si>
    <t>prema 5.02 OTU</t>
  </si>
  <si>
    <t>(prema 3-04.7.1 OTU)</t>
  </si>
  <si>
    <t>Napomena:</t>
  </si>
  <si>
    <t>Izrada, dobava i ugradnja asfaltbetona od AC 22  za nosivi sloj asfalta na kolnim površinama u debljini 8 cm u uvaljanom stanju.</t>
  </si>
  <si>
    <t>HRN EN 13108</t>
  </si>
  <si>
    <t>HRN EN 12697</t>
  </si>
  <si>
    <t>Izrada, dobava i ugradnja asfaltbetona od AC 16 za izravnavajući sloj asfalta na postojećem asfaltu u debljini 3-8 cm  u uvaljanom stanju.</t>
  </si>
  <si>
    <t>t</t>
  </si>
  <si>
    <t>Glodanje postojećeg asfalta na spoju s novom konstrukcijom debljine do 4 cm radi izravnanja postojećeg asfalta da bi se isti mogao presvući. Utovar i odvoz materijala na mjesnu deponiju. Odrediti na licu mjesta.</t>
  </si>
  <si>
    <t>Čišćenje asfaltne konstrukcije, te štrcanje bitumenskom emulzijom na mjestima spojeva i presvlačenja  asfaltbetonom.</t>
  </si>
  <si>
    <t>HRN EN 13808</t>
  </si>
  <si>
    <t>8.</t>
  </si>
  <si>
    <t>Izrada, dobava i ugradnja asfaltbetona od AC 11 za habajući  sloj asfalta u debljini 4 cm na kolnim površinama u uvaljanom stanju.</t>
  </si>
  <si>
    <t>9.</t>
  </si>
  <si>
    <t>Izrada, dobava i ugradnja asfaltbetona od AC 11 za nosivo habajući  sloj asfalta u debljini 5 cm na stazama u uvaljanom stanju.</t>
  </si>
  <si>
    <t>10.</t>
  </si>
  <si>
    <t>HRN EN 1341</t>
  </si>
  <si>
    <t>11.</t>
  </si>
  <si>
    <t>Dobava i postava betonskih opločnika čepaste površine d=6 cm, širine 40 cm, da bi se uredile površine na prijelazima prije nailaska na kolnik, kao taktilna crta upozorenja,</t>
  </si>
  <si>
    <t>HRN EN 1339</t>
  </si>
  <si>
    <t>Izrada, dobava i postava novih prometnih znakova na aluminijskim ili pocinčanim stupovima u betonskom temelju.</t>
  </si>
  <si>
    <t>(prema 9-01.2 OTU)</t>
  </si>
  <si>
    <t>Prometni znakovi izrađeni i postavljeni u svemu prema “Pravilniku o prometnim znakovima, signalizaciji i opremi na cestama'' i pripadnim normama.</t>
  </si>
  <si>
    <t>Znakovi (table) trebaju imati aluminijski okvir (prema Pravilniku) a pojedini znakovi retroreflektirajuću foliju.</t>
  </si>
  <si>
    <t>Pozicije znakova date su na situaciji.</t>
  </si>
  <si>
    <t>trokut 90/90/90 cm (znak A01)</t>
  </si>
  <si>
    <t>trokut 90/90/90 cm (znak B01)</t>
  </si>
  <si>
    <t>trokut 90/90/90 cm (znak A27)</t>
  </si>
  <si>
    <t>trokut 90/90/90 cm (znak A33)</t>
  </si>
  <si>
    <t>okrugli 2r=60 cm (znak B39)</t>
  </si>
  <si>
    <t>okrugli 2r=60 cm (znak B48)</t>
  </si>
  <si>
    <t>okrugli 2r=60 cm (znak B59)</t>
  </si>
  <si>
    <t>okrugli 2r=60 cm (znak B62)</t>
  </si>
  <si>
    <t>kvadrat 60x60 cm (znak C02)</t>
  </si>
  <si>
    <t>kvadrat 60x60 cm (znak K14)</t>
  </si>
  <si>
    <t>pravokutnik 200x220 cm (znak D05) tabla s poduporama</t>
  </si>
  <si>
    <t>pravokutnik 30x100 cm (znak K06)</t>
  </si>
  <si>
    <t>pravokutnik 60x30 cm (znak E07)</t>
  </si>
  <si>
    <t>Rušenje ili premještanje postojećih prometnih znakova prema potrebi novouređenih površina</t>
  </si>
  <si>
    <t>Izvedba horizontalnih crta i oznaka na kolniku s trokomponentnom akrilnom masom visoke trajnosti koja mora sadržavati sredstva protiv klizanja.</t>
  </si>
  <si>
    <t>(prema 9.02-1 i 9-02.2 OTU)</t>
  </si>
  <si>
    <t>bijela crta puna i isprekidana, širine 15 cm (H01, H02, H03)</t>
  </si>
  <si>
    <t>žute crte za obilježavanje i razdvajanje biciklista i pješaka, širine 12 cm (H59)</t>
  </si>
  <si>
    <t>stop crte i crte pravo prvenstva, širine 50 cm (H11, H12, H13)</t>
  </si>
  <si>
    <t>horizontalno iscrtavanje na kolniku (H27, H28, H29, H30, H31, H32)</t>
  </si>
  <si>
    <t>zebre, širine 3,00 (2,50) m (H18, H19)</t>
  </si>
  <si>
    <t>oznaka za prijelaz biciklista uz zebru, crta pravo prvenstva, širine 50 cm (H19)</t>
  </si>
  <si>
    <t>strelice, dužine 5 m (H20, H21)</t>
  </si>
  <si>
    <t>stop oznake (H38)</t>
  </si>
  <si>
    <t>trokut oznake (H50)</t>
  </si>
  <si>
    <t>optičke bijele crte upozorenja (K51) kompl.</t>
  </si>
  <si>
    <t>Stupići su fizička zapreka da na pješačku stazu ne dolaze vozila.</t>
  </si>
  <si>
    <t>Uključen sav rad na bušenju rupa i postavljanju stupića.</t>
  </si>
  <si>
    <t>Obračun po kom montiranog stupića.</t>
  </si>
  <si>
    <t>Geodetski radovi na snimanju izgrađenog stanja, izrada elaborata i katastra novog stanja  prema Zakonu o državnoj izmjeri i katastru nekretnina, NN 16/07, s provedbom u nadležnoj Upravi za katastar.</t>
  </si>
  <si>
    <t>Izrada elaborata za GIS na elektroničkom mediju.</t>
  </si>
  <si>
    <t>Izrada izvedbene tehničke dokumentacije potrebne za izvođenje radova.</t>
  </si>
  <si>
    <t>h</t>
  </si>
  <si>
    <t>REKAPITULACIJA TROŠKOVA</t>
  </si>
  <si>
    <t>SADRŽAJ:</t>
  </si>
  <si>
    <t>UKUPNO   kn:</t>
  </si>
  <si>
    <t>PDV  kn:</t>
  </si>
  <si>
    <t>SVEUKUPNO  kn:</t>
  </si>
  <si>
    <t>Dobava materijala i izrada cementom stabiliziranog drobljenca kvalitetnog sastava granulacije 0/22 mm (C12/15). Debljina sloja 15 cm u uvaljanom stanju.</t>
  </si>
  <si>
    <t>d.</t>
  </si>
  <si>
    <t>Glodanje postojećeg asfaltnog zastora u punoj debljini d=12 cm, utovar te odvoz na gradsku deponiju ili za recikliranje.</t>
  </si>
  <si>
    <t>Izrada zelenih površina i bankina, dobavom i ugradnjom rastresitog humusnog tla iz otkopa ili pozajmišta. Debljina sloja 15 - 20 cm. Uključeni svi radovi i materijal, te usitnjavanje tla, sijanje travne smjese 3 dag po m2, ježenje, valjanje, vlaženje i održavanje do nicanja travnjaka.</t>
  </si>
  <si>
    <t>Obračun po m2 uređene površine.</t>
  </si>
  <si>
    <t>Uređenje površina ugradnjom srednjezrnog separiranog oblutka (kao malč) 16/32 mm u debljini sloja 15 cm  na sloj čistoće od pijeska 0/4 mm u debljini 5 cm. Uključeni svi radovi i potreban materijal.</t>
  </si>
  <si>
    <t>Planiranje i profiliranje posteljice na potrebnu ravnost i nagibe (min 3-4%). Mehanička stabilizacija posteljice (CBR  min 5%).</t>
  </si>
  <si>
    <t>U cijenu uključen rubnjak s otvorom, uljevna PVC cijev DN 16 cm klase SN8, sav preostali  materijal i radna snaga. Uključeno čišćenje postojećeg ispravnog cjevovoda, okna i slivnika sa uspostavom uredne i funkcionalne odvodnje.</t>
  </si>
  <si>
    <t>Rubnjaci trebaju biti izrađeni od visokovrijednog betona C40/50. Reške (5 mm) treba fugirati do dubine 3 cm masom za ispunu otpornu na atmosferilije, natrijev klorid, insolaciju i naftne derivate.</t>
  </si>
  <si>
    <t>Boja u svemu prema pigmentima (boji) rubnjaka. HRN EN 1340</t>
  </si>
  <si>
    <t>Rubnjaci 15/25/100 cm</t>
  </si>
  <si>
    <t>Rubnjaci (za lukove) 15/25/33 cm</t>
  </si>
  <si>
    <t>Mali rubnjaci 8/20/50 cm</t>
  </si>
  <si>
    <t>Dobava i postava granitnih ploča 20/20 cm, d=10 cm, da bi se popločio povozni dio rotora. Ove ploče obrubljuju se granitnim rubnjacima 10/20/20(40) cm. Podloga i fuge izraditi od cementnog morta  0/4 mm, d=3-5 cm. Obavezna je upotreba rubnih elemenata.</t>
  </si>
  <si>
    <t>Granitni rubnjaci 10/20/20(40) cm</t>
  </si>
  <si>
    <t>dobava i postava betonskih opločnika uzdužne rebraste površine d=6 cm, širine 40 cm, da bi se uredile površine do taktilne crte upozorenja, kao taktilna crta vođenja, sve prema Pravilniku o osiguranju pristupačnosti građevina osobama s invaliditetom i smanjene pokretljivosti. Podložni pijesak 0/4 mm, d=3-5 cm. Obavezna je uporaba rubnih elemenata. Izbor, boja i slaganje opločnika po odabiru projektanta.</t>
  </si>
  <si>
    <t>osmerokut 2r=60 cm (znak B02)</t>
  </si>
  <si>
    <t>Rušenje postojećeg asfaltnog zastora (na površinama gdje se ne gloda - staze i kolni ulazi) u punoj debljini, utovar te odvoz na gradsku deponiju ili za recikliranje.</t>
  </si>
  <si>
    <t>OSTALI RADOVI</t>
  </si>
  <si>
    <t>Na prijelazima rubnjaka postavljaju se rubnjaci 15/25 cm pljoštimice položeni ili upušteni +3 cm od asfalta.</t>
  </si>
  <si>
    <t>Uključen iskop postojećg asfalta glodanjem u punoj debljini. Iskop parapeta, rubnjaka, okana, slivnika ili elemenata koji smetaju.</t>
  </si>
  <si>
    <t>Izvedba slivnika sa strane za prihvat vode preko otvora u rubnjaku.</t>
  </si>
  <si>
    <t>Dobava rubnjaka, te postava na betonsku podlogu C16/20 s 0,07 m3 betona po m' rubnjaka.</t>
  </si>
  <si>
    <t>U VARAŽDINU - ROTOR</t>
  </si>
  <si>
    <t>REKONSTRUKCIJA RASKRIŽJA</t>
  </si>
  <si>
    <t>ULICE MIROSLAVA KRLEŽE I KREŠIMIRA FILIĆA</t>
  </si>
  <si>
    <t>GLAVNI PROJEKT - KNJIGA 1</t>
  </si>
  <si>
    <t>GRAĐEVINSKI</t>
  </si>
  <si>
    <t>Broj evidencije:</t>
  </si>
  <si>
    <t>List:</t>
  </si>
  <si>
    <t>Datum:</t>
  </si>
  <si>
    <t>B.Premužić, dipl.ing.građ.</t>
  </si>
  <si>
    <t>GL-46/15</t>
  </si>
  <si>
    <t>10.2015.</t>
  </si>
  <si>
    <r>
      <t>Građevina:</t>
    </r>
    <r>
      <rPr>
        <sz val="10"/>
        <rFont val="Arial CE"/>
        <family val="2"/>
      </rPr>
      <t xml:space="preserve"> </t>
    </r>
    <r>
      <rPr>
        <sz val="9"/>
        <rFont val="Arial CE"/>
        <family val="0"/>
      </rPr>
      <t>REKONSTRUKCIJA RASKRIŽJA ULICE</t>
    </r>
  </si>
  <si>
    <t>M. KRLEŽE I K. FILIĆA U VARAŽDINU - ROTOR</t>
  </si>
  <si>
    <t>Broj projekta: GL-46/15</t>
  </si>
  <si>
    <t>Projektant: B. Premužić d.i.g.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</si>
  <si>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</si>
  <si>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</si>
  <si>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</si>
  <si>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</si>
  <si>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</si>
  <si>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</si>
  <si>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Dobava materijala te ugradnja filterskog drenažnog materijala 32/63 mm, 0,25m3/m' rova. Drenažni rov  izvesti u nagibu ceste i na najnižim točkama omogućiti upoj u propusno tlo ili slivnik.</t>
  </si>
  <si>
    <t>m</t>
  </si>
  <si>
    <t>TK i el. kabeli</t>
  </si>
  <si>
    <t>plinovod</t>
  </si>
  <si>
    <t>Zaštita postojećih instalacija ugradnjom zaštitne polucijevi, ili prema traženju vlasnika pojedinih instalacija.</t>
  </si>
  <si>
    <t>Betoniranje temelja i parapeta po potrebi i zaštita podzemnih instalacija betonom klase C16/20.</t>
  </si>
  <si>
    <t>Direktivni projektantski nadzor.</t>
  </si>
  <si>
    <t>trake za zvučno upozoravanje vozača (K52) kompl.</t>
  </si>
  <si>
    <t>Dobava lijevano željeznog stupića (kombinacija sivog lijeva i čelika) tip kao Varaždin (ili jednakovrijedan) ,visine 898 mm te ugradnja u temelj profila 18 cm.</t>
  </si>
  <si>
    <t>AC 11 surf 50/70 AG9M4, d=5 cm (lako opterećenje prema PTU RTSZAM)</t>
  </si>
  <si>
    <t>AC 11 surf 50/70 AG2 M2, d=4 cm (teško opterećenje prema PTU RTSZAM)</t>
  </si>
  <si>
    <t>AC 16 surf 50/70 AG6 M2, d=3-8 cm (teško opterećenje prema PTU RTSZAM)</t>
  </si>
  <si>
    <t>AC 22 base 50/70 AG6 M2, d=7cm (teško opterećenje prema PTU RTSZAM)</t>
  </si>
  <si>
    <t>Izrada cvijetnih gredica u središnjem otoku od sezonskog cvijeća. Uključeni svi radovi kao i plodna zemlja, te sadnice za cvijeće. Njegovanje cvjetnjaka do osiguranja rasta cvijeća.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</si>
</sst>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.##0.00"/>
    <numFmt numFmtId="166" formatCode="[$-41A]d\.\ mmmm\ yyyy\."/>
  </numFmts>
  <fonts count="31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5" borderId="1" applyNumberFormat="0" applyFon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9" borderId="2" applyNumberFormat="0" applyAlignment="0" applyProtection="0"/>
    <xf numFmtId="0" fontId="23" fillId="9" borderId="3" applyNumberFormat="0" applyAlignment="0" applyProtection="0"/>
    <xf numFmtId="0" fontId="19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10" borderId="0" applyNumberFormat="0" applyBorder="0" applyAlignment="0" applyProtection="0"/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14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3" borderId="3" applyNumberFormat="0" applyAlignment="0" applyProtection="0"/>
  </cellStyleXfs>
  <cellXfs count="93">
    <xf numFmtId="0" fontId="0" fillId="0" borderId="0" xfId="0" applyAlignment="1">
      <alignment/>
    </xf>
    <xf numFmtId="0" fontId="10" fillId="0" borderId="0" xfId="0" applyFont="1" applyFill="1" applyAlignment="1" applyProtection="1">
      <alignment horizontal="center" vertical="top"/>
      <protection/>
    </xf>
    <xf numFmtId="0" fontId="11" fillId="0" borderId="10" xfId="0" applyFont="1" applyFill="1" applyBorder="1" applyAlignment="1" applyProtection="1">
      <alignment horizontal="justify" vertical="justify" wrapText="1"/>
      <protection/>
    </xf>
    <xf numFmtId="0" fontId="11" fillId="0" borderId="11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 vertical="justify" wrapText="1"/>
      <protection/>
    </xf>
    <xf numFmtId="0" fontId="12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justify" vertical="justify" wrapText="1"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16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justify" wrapText="1"/>
      <protection/>
    </xf>
    <xf numFmtId="0" fontId="1" fillId="0" borderId="0" xfId="0" applyFont="1" applyAlignment="1" applyProtection="1">
      <alignment horizontal="justify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7" fillId="0" borderId="0" xfId="0" applyFont="1" applyAlignment="1" applyProtection="1">
      <alignment horizontal="justify" vertical="top" wrapText="1"/>
      <protection/>
    </xf>
    <xf numFmtId="0" fontId="1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justify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8" fillId="0" borderId="0" xfId="0" applyFont="1" applyAlignment="1" applyProtection="1">
      <alignment horizontal="justify" vertical="top" wrapText="1"/>
      <protection/>
    </xf>
    <xf numFmtId="0" fontId="1" fillId="0" borderId="16" xfId="0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16" xfId="0" applyFont="1" applyBorder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justify" vertical="top" wrapText="1"/>
      <protection/>
    </xf>
    <xf numFmtId="0" fontId="1" fillId="0" borderId="16" xfId="0" applyFont="1" applyBorder="1" applyAlignment="1" applyProtection="1">
      <alignment horizontal="center"/>
      <protection/>
    </xf>
    <xf numFmtId="4" fontId="1" fillId="0" borderId="16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top" wrapText="1"/>
      <protection/>
    </xf>
    <xf numFmtId="0" fontId="9" fillId="0" borderId="0" xfId="0" applyFont="1" applyAlignment="1" applyProtection="1">
      <alignment horizontal="justify" wrapText="1"/>
      <protection/>
    </xf>
    <xf numFmtId="0" fontId="7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vertical="top" wrapText="1"/>
      <protection/>
    </xf>
    <xf numFmtId="0" fontId="0" fillId="0" borderId="17" xfId="0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vertical="top" wrapText="1"/>
      <protection/>
    </xf>
    <xf numFmtId="0" fontId="0" fillId="0" borderId="18" xfId="0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11" fillId="0" borderId="19" xfId="0" applyFont="1" applyFill="1" applyBorder="1" applyAlignment="1" applyProtection="1">
      <alignment horizontal="left"/>
      <protection/>
    </xf>
    <xf numFmtId="0" fontId="12" fillId="0" borderId="2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2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7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4" fontId="1" fillId="0" borderId="16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0"/>
  <sheetViews>
    <sheetView showZeros="0" tabSelected="1" view="pageBreakPreview" zoomScaleSheetLayoutView="100" zoomScalePageLayoutView="0" workbookViewId="0" topLeftCell="A1">
      <selection activeCell="E380" sqref="E380"/>
    </sheetView>
  </sheetViews>
  <sheetFormatPr defaultColWidth="8.7109375" defaultRowHeight="12.75"/>
  <cols>
    <col min="1" max="1" width="7.00390625" style="10" customWidth="1"/>
    <col min="2" max="2" width="45.140625" style="10" customWidth="1"/>
    <col min="3" max="3" width="7.28125" style="10" customWidth="1"/>
    <col min="4" max="4" width="10.57421875" style="10" customWidth="1"/>
    <col min="5" max="5" width="12.28125" style="10" customWidth="1"/>
    <col min="6" max="6" width="13.57421875" style="10" customWidth="1"/>
    <col min="7" max="16384" width="8.7109375" style="10" customWidth="1"/>
  </cols>
  <sheetData>
    <row r="1" spans="1:6" ht="12.75">
      <c r="A1" s="1"/>
      <c r="B1" s="2" t="s">
        <v>207</v>
      </c>
      <c r="C1" s="76" t="s">
        <v>201</v>
      </c>
      <c r="D1" s="76"/>
      <c r="E1" s="76"/>
      <c r="F1" s="3" t="s">
        <v>202</v>
      </c>
    </row>
    <row r="2" spans="1:6" ht="12.75">
      <c r="A2" s="1"/>
      <c r="B2" s="4" t="s">
        <v>208</v>
      </c>
      <c r="C2" s="77" t="s">
        <v>205</v>
      </c>
      <c r="D2" s="77"/>
      <c r="E2" s="77"/>
      <c r="F2" s="5"/>
    </row>
    <row r="3" spans="1:6" ht="12.75">
      <c r="A3" s="1"/>
      <c r="B3" s="6" t="s">
        <v>0</v>
      </c>
      <c r="C3" s="78" t="s">
        <v>7</v>
      </c>
      <c r="D3" s="78"/>
      <c r="E3" s="78"/>
      <c r="F3" s="7" t="s">
        <v>203</v>
      </c>
    </row>
    <row r="4" spans="1:6" ht="12.75">
      <c r="A4" s="1"/>
      <c r="B4" s="8" t="s">
        <v>1</v>
      </c>
      <c r="C4" s="79" t="s">
        <v>204</v>
      </c>
      <c r="D4" s="77"/>
      <c r="E4" s="77"/>
      <c r="F4" s="5" t="s">
        <v>206</v>
      </c>
    </row>
    <row r="5" spans="1:6" ht="12.75">
      <c r="A5" s="9"/>
      <c r="C5" s="11"/>
      <c r="D5" s="12"/>
      <c r="E5" s="13"/>
      <c r="F5" s="13"/>
    </row>
    <row r="6" spans="1:6" ht="12.75">
      <c r="A6" s="9"/>
      <c r="C6" s="11"/>
      <c r="D6" s="12"/>
      <c r="E6" s="13"/>
      <c r="F6" s="13"/>
    </row>
    <row r="7" spans="1:6" ht="12.75">
      <c r="A7" s="9"/>
      <c r="B7" s="14" t="s">
        <v>0</v>
      </c>
      <c r="C7" s="15"/>
      <c r="D7" s="12"/>
      <c r="E7" s="13"/>
      <c r="F7" s="13"/>
    </row>
    <row r="8" spans="1:6" ht="12.75">
      <c r="A8" s="9"/>
      <c r="B8" s="16" t="s">
        <v>1</v>
      </c>
      <c r="C8" s="11"/>
      <c r="D8" s="12"/>
      <c r="E8" s="13"/>
      <c r="F8" s="13"/>
    </row>
    <row r="9" spans="1:6" ht="12.75">
      <c r="A9" s="9"/>
      <c r="B9" s="16" t="s">
        <v>2</v>
      </c>
      <c r="C9" s="11"/>
      <c r="D9" s="12"/>
      <c r="E9" s="13"/>
      <c r="F9" s="13"/>
    </row>
    <row r="10" spans="1:6" ht="12.75">
      <c r="A10" s="9"/>
      <c r="B10" s="16"/>
      <c r="C10" s="11"/>
      <c r="D10" s="12"/>
      <c r="E10" s="13"/>
      <c r="F10" s="13"/>
    </row>
    <row r="11" spans="1:6" ht="12.75">
      <c r="A11" s="9"/>
      <c r="E11" s="13"/>
      <c r="F11" s="13"/>
    </row>
    <row r="12" spans="1:6" ht="15" customHeight="1">
      <c r="A12" s="9"/>
      <c r="E12" s="13"/>
      <c r="F12" s="13"/>
    </row>
    <row r="13" spans="1:6" ht="14.25" customHeight="1">
      <c r="A13" s="9"/>
      <c r="B13" s="16" t="s">
        <v>3</v>
      </c>
      <c r="C13" s="11"/>
      <c r="D13" s="12"/>
      <c r="E13" s="13"/>
      <c r="F13" s="13"/>
    </row>
    <row r="14" spans="1:6" ht="13.5" customHeight="1">
      <c r="A14" s="9"/>
      <c r="B14" s="17" t="s">
        <v>197</v>
      </c>
      <c r="C14" s="17"/>
      <c r="D14" s="17"/>
      <c r="E14" s="13"/>
      <c r="F14" s="13"/>
    </row>
    <row r="15" spans="1:6" ht="14.25" customHeight="1">
      <c r="A15" s="9"/>
      <c r="B15" s="16" t="s">
        <v>198</v>
      </c>
      <c r="C15" s="11"/>
      <c r="D15" s="12"/>
      <c r="E15" s="13"/>
      <c r="F15" s="13"/>
    </row>
    <row r="16" spans="1:6" ht="14.25" customHeight="1">
      <c r="A16" s="9"/>
      <c r="B16" s="16" t="s">
        <v>196</v>
      </c>
      <c r="C16" s="11"/>
      <c r="D16" s="12"/>
      <c r="E16" s="13"/>
      <c r="F16" s="13"/>
    </row>
    <row r="17" spans="1:6" ht="14.25" customHeight="1">
      <c r="A17" s="9"/>
      <c r="B17" s="16"/>
      <c r="C17" s="11"/>
      <c r="D17" s="12"/>
      <c r="E17" s="13"/>
      <c r="F17" s="13"/>
    </row>
    <row r="18" spans="1:6" ht="14.25" customHeight="1">
      <c r="A18" s="9"/>
      <c r="B18" s="16"/>
      <c r="C18" s="11"/>
      <c r="D18" s="12"/>
      <c r="E18" s="13"/>
      <c r="F18" s="13"/>
    </row>
    <row r="19" spans="1:6" ht="14.25" customHeight="1">
      <c r="A19" s="9"/>
      <c r="B19" s="16"/>
      <c r="C19" s="11"/>
      <c r="D19" s="12"/>
      <c r="E19" s="13"/>
      <c r="F19" s="13"/>
    </row>
    <row r="20" spans="1:6" ht="14.25" customHeight="1">
      <c r="A20" s="9"/>
      <c r="B20" s="16"/>
      <c r="C20" s="11"/>
      <c r="D20" s="12"/>
      <c r="E20" s="13"/>
      <c r="F20" s="13"/>
    </row>
    <row r="21" spans="1:6" ht="14.25" customHeight="1">
      <c r="A21" s="9"/>
      <c r="B21" s="18" t="s">
        <v>199</v>
      </c>
      <c r="C21" s="11"/>
      <c r="D21" s="12"/>
      <c r="E21" s="13"/>
      <c r="F21" s="13"/>
    </row>
    <row r="22" spans="1:6" ht="15.75" customHeight="1">
      <c r="A22" s="9"/>
      <c r="B22" s="19"/>
      <c r="C22" s="11"/>
      <c r="D22" s="12"/>
      <c r="E22" s="13"/>
      <c r="F22" s="13"/>
    </row>
    <row r="23" spans="1:6" ht="14.25" customHeight="1">
      <c r="A23" s="9"/>
      <c r="B23" s="20" t="s">
        <v>200</v>
      </c>
      <c r="C23" s="11"/>
      <c r="D23" s="12"/>
      <c r="E23" s="13"/>
      <c r="F23" s="13"/>
    </row>
    <row r="24" spans="1:6" ht="14.25" customHeight="1">
      <c r="A24" s="9"/>
      <c r="B24" s="82" t="s">
        <v>4</v>
      </c>
      <c r="C24" s="82"/>
      <c r="D24" s="82"/>
      <c r="E24" s="13"/>
      <c r="F24" s="13"/>
    </row>
    <row r="25" spans="1:6" ht="15" customHeight="1">
      <c r="A25" s="9"/>
      <c r="B25" s="83"/>
      <c r="C25" s="83"/>
      <c r="D25" s="12"/>
      <c r="E25" s="13"/>
      <c r="F25" s="13"/>
    </row>
    <row r="26" spans="1:6" ht="12.75">
      <c r="A26" s="9"/>
      <c r="B26" s="16"/>
      <c r="C26" s="11"/>
      <c r="D26" s="12"/>
      <c r="E26" s="13"/>
      <c r="F26" s="13"/>
    </row>
    <row r="27" spans="1:6" ht="12.75">
      <c r="A27" s="9"/>
      <c r="B27" s="16" t="s">
        <v>209</v>
      </c>
      <c r="C27" s="11"/>
      <c r="D27" s="12"/>
      <c r="E27" s="13"/>
      <c r="F27" s="13"/>
    </row>
    <row r="28" spans="1:6" ht="12.75">
      <c r="A28" s="9"/>
      <c r="B28" s="16"/>
      <c r="C28" s="11"/>
      <c r="D28" s="12"/>
      <c r="E28" s="13"/>
      <c r="F28" s="13"/>
    </row>
    <row r="29" spans="1:6" ht="12.75">
      <c r="A29" s="9"/>
      <c r="B29" s="16"/>
      <c r="C29" s="11"/>
      <c r="D29" s="12"/>
      <c r="E29" s="13"/>
      <c r="F29" s="13"/>
    </row>
    <row r="30" spans="1:6" ht="12.75">
      <c r="A30" s="9"/>
      <c r="B30" s="16"/>
      <c r="C30" s="11"/>
      <c r="D30" s="12"/>
      <c r="E30" s="13"/>
      <c r="F30" s="13"/>
    </row>
    <row r="31" spans="1:6" ht="18" customHeight="1">
      <c r="A31" s="9"/>
      <c r="B31" s="16"/>
      <c r="C31" s="11"/>
      <c r="D31" s="12"/>
      <c r="E31" s="13"/>
      <c r="F31" s="13"/>
    </row>
    <row r="32" spans="1:6" ht="18.75" customHeight="1">
      <c r="A32" s="9"/>
      <c r="B32" s="21" t="s">
        <v>5</v>
      </c>
      <c r="C32" s="11"/>
      <c r="D32" s="12"/>
      <c r="E32" s="13"/>
      <c r="F32" s="13"/>
    </row>
    <row r="33" spans="1:6" ht="14.25" customHeight="1">
      <c r="A33" s="9"/>
      <c r="B33" s="84"/>
      <c r="C33" s="84"/>
      <c r="D33" s="84"/>
      <c r="E33" s="13"/>
      <c r="F33" s="13"/>
    </row>
    <row r="34" spans="1:6" ht="36.75" customHeight="1">
      <c r="A34" s="9"/>
      <c r="B34" s="22" t="s">
        <v>6</v>
      </c>
      <c r="C34" s="11"/>
      <c r="D34" s="12"/>
      <c r="E34" s="13"/>
      <c r="F34" s="13"/>
    </row>
    <row r="35" spans="1:6" ht="12.75">
      <c r="A35" s="9"/>
      <c r="C35" s="11"/>
      <c r="D35" s="12"/>
      <c r="E35" s="13"/>
      <c r="F35" s="13"/>
    </row>
    <row r="36" spans="1:6" ht="12.75">
      <c r="A36" s="9"/>
      <c r="B36" s="20"/>
      <c r="C36" s="11"/>
      <c r="D36" s="12"/>
      <c r="E36" s="13"/>
      <c r="F36" s="13"/>
    </row>
    <row r="37" spans="1:6" ht="12.75">
      <c r="A37" s="9"/>
      <c r="B37" s="23"/>
      <c r="C37" s="11"/>
      <c r="D37" s="12"/>
      <c r="E37" s="13"/>
      <c r="F37" s="13"/>
    </row>
    <row r="38" spans="1:6" ht="12.75">
      <c r="A38" s="9"/>
      <c r="B38" s="23"/>
      <c r="C38" s="11"/>
      <c r="D38" s="12"/>
      <c r="E38" s="13"/>
      <c r="F38" s="13"/>
    </row>
    <row r="39" spans="1:6" ht="12.75" customHeight="1">
      <c r="A39" s="9"/>
      <c r="C39" s="11"/>
      <c r="D39" s="12"/>
      <c r="E39" s="13"/>
      <c r="F39" s="13"/>
    </row>
    <row r="40" spans="1:6" ht="12.75">
      <c r="A40" s="9"/>
      <c r="B40" s="23"/>
      <c r="C40" s="11"/>
      <c r="D40" s="12"/>
      <c r="E40" s="13"/>
      <c r="F40" s="13"/>
    </row>
    <row r="41" spans="1:6" ht="12.75">
      <c r="A41" s="9"/>
      <c r="B41" s="23"/>
      <c r="C41" s="11"/>
      <c r="D41" s="12"/>
      <c r="E41" s="13"/>
      <c r="F41" s="13"/>
    </row>
    <row r="42" spans="1:6" ht="12.75">
      <c r="A42" s="9"/>
      <c r="B42" s="23"/>
      <c r="C42" s="11"/>
      <c r="D42" s="12"/>
      <c r="E42" s="13"/>
      <c r="F42" s="13"/>
    </row>
    <row r="43" spans="1:6" ht="12.75">
      <c r="A43" s="9"/>
      <c r="B43" s="23"/>
      <c r="C43" s="11"/>
      <c r="D43" s="12"/>
      <c r="E43" s="13"/>
      <c r="F43" s="13"/>
    </row>
    <row r="44" spans="1:6" ht="12.75">
      <c r="A44" s="9"/>
      <c r="B44" s="23"/>
      <c r="C44" s="11"/>
      <c r="D44" s="12"/>
      <c r="E44" s="13"/>
      <c r="F44" s="13"/>
    </row>
    <row r="45" spans="1:6" ht="12.75">
      <c r="A45" s="9"/>
      <c r="B45" s="23"/>
      <c r="C45" s="11"/>
      <c r="D45" s="12"/>
      <c r="E45" s="13"/>
      <c r="F45" s="13"/>
    </row>
    <row r="46" spans="1:6" ht="12.75">
      <c r="A46" s="9"/>
      <c r="B46" s="23"/>
      <c r="C46" s="11"/>
      <c r="D46" s="12"/>
      <c r="E46" s="13"/>
      <c r="F46" s="13"/>
    </row>
    <row r="47" spans="1:6" ht="12.75">
      <c r="A47" s="9"/>
      <c r="B47" s="23"/>
      <c r="C47" s="11"/>
      <c r="D47" s="12"/>
      <c r="E47" s="13"/>
      <c r="F47" s="13"/>
    </row>
    <row r="48" spans="1:6" ht="12.75">
      <c r="A48" s="9"/>
      <c r="C48" s="11"/>
      <c r="D48" s="12"/>
      <c r="E48" s="13"/>
      <c r="F48" s="13"/>
    </row>
    <row r="49" spans="1:6" ht="12.75">
      <c r="A49" s="9"/>
      <c r="C49" s="11"/>
      <c r="D49" s="12"/>
      <c r="E49" s="13"/>
      <c r="F49" s="13"/>
    </row>
    <row r="50" spans="1:6" ht="12.75">
      <c r="A50" s="9"/>
      <c r="B50" s="23" t="s">
        <v>210</v>
      </c>
      <c r="C50" s="11"/>
      <c r="D50" s="12"/>
      <c r="E50" s="13"/>
      <c r="F50" s="13"/>
    </row>
    <row r="51" spans="1:6" ht="12.75">
      <c r="A51" s="9"/>
      <c r="B51" s="23"/>
      <c r="C51" s="11"/>
      <c r="D51" s="12"/>
      <c r="E51" s="13"/>
      <c r="F51" s="13"/>
    </row>
    <row r="52" spans="1:6" ht="12.75">
      <c r="A52" s="9"/>
      <c r="B52" s="23"/>
      <c r="C52" s="11"/>
      <c r="D52" s="12"/>
      <c r="E52" s="13"/>
      <c r="F52" s="13"/>
    </row>
    <row r="53" spans="1:6" ht="12.75">
      <c r="A53" s="9"/>
      <c r="C53" s="11"/>
      <c r="D53" s="12"/>
      <c r="E53" s="13"/>
      <c r="F53" s="13"/>
    </row>
    <row r="54" spans="1:6" ht="12.75">
      <c r="A54" s="9"/>
      <c r="C54" s="11"/>
      <c r="D54" s="12"/>
      <c r="E54" s="13"/>
      <c r="F54" s="13"/>
    </row>
    <row r="55" spans="1:6" ht="12.75">
      <c r="A55" s="9"/>
      <c r="B55" s="23"/>
      <c r="C55" s="11"/>
      <c r="D55" s="12"/>
      <c r="E55" s="13"/>
      <c r="F55" s="13"/>
    </row>
    <row r="56" spans="1:6" ht="12.75">
      <c r="A56" s="9"/>
      <c r="B56" s="23"/>
      <c r="C56" s="11"/>
      <c r="D56" s="12"/>
      <c r="E56" s="13"/>
      <c r="F56" s="13"/>
    </row>
    <row r="57" spans="1:6" ht="21" customHeight="1">
      <c r="A57" s="9"/>
      <c r="B57" s="23"/>
      <c r="C57" s="11"/>
      <c r="D57" s="12"/>
      <c r="E57" s="13"/>
      <c r="F57" s="13"/>
    </row>
    <row r="58" spans="1:6" ht="12.75">
      <c r="A58" s="9"/>
      <c r="B58" s="23"/>
      <c r="C58" s="11"/>
      <c r="D58" s="12"/>
      <c r="E58" s="13"/>
      <c r="F58" s="13"/>
    </row>
    <row r="59" spans="1:6" ht="12.75" customHeight="1">
      <c r="A59" s="9"/>
      <c r="B59" s="23"/>
      <c r="C59" s="11"/>
      <c r="D59" s="12"/>
      <c r="E59" s="13"/>
      <c r="F59" s="13"/>
    </row>
    <row r="60" spans="1:6" ht="12.75" customHeight="1">
      <c r="A60" s="9"/>
      <c r="B60" s="23"/>
      <c r="C60" s="11"/>
      <c r="D60" s="12"/>
      <c r="E60" s="13"/>
      <c r="F60" s="13"/>
    </row>
    <row r="61" spans="1:6" ht="12.75" customHeight="1">
      <c r="A61" s="9"/>
      <c r="B61" s="23"/>
      <c r="C61" s="11"/>
      <c r="D61" s="12"/>
      <c r="E61" s="13"/>
      <c r="F61" s="13"/>
    </row>
    <row r="62" spans="1:6" ht="12.75" customHeight="1">
      <c r="A62" s="9"/>
      <c r="B62" s="23"/>
      <c r="C62" s="11"/>
      <c r="D62" s="12"/>
      <c r="E62" s="13"/>
      <c r="F62" s="13"/>
    </row>
    <row r="63" spans="1:6" ht="12.75" customHeight="1">
      <c r="A63" s="9"/>
      <c r="B63" s="23"/>
      <c r="C63" s="11"/>
      <c r="D63" s="12"/>
      <c r="E63" s="13"/>
      <c r="F63" s="13"/>
    </row>
    <row r="64" spans="1:6" ht="12.75" customHeight="1">
      <c r="A64" s="9"/>
      <c r="B64" s="23"/>
      <c r="C64" s="11"/>
      <c r="D64" s="12"/>
      <c r="E64" s="13"/>
      <c r="F64" s="13"/>
    </row>
    <row r="65" spans="1:6" ht="12.75" customHeight="1">
      <c r="A65" s="9"/>
      <c r="B65" s="23"/>
      <c r="C65" s="11"/>
      <c r="D65" s="12"/>
      <c r="E65" s="13"/>
      <c r="F65" s="13"/>
    </row>
    <row r="66" spans="1:6" ht="12.75" customHeight="1">
      <c r="A66" s="9"/>
      <c r="B66" s="24" t="s">
        <v>5</v>
      </c>
      <c r="C66" s="11"/>
      <c r="D66" s="12"/>
      <c r="E66" s="13"/>
      <c r="F66" s="13"/>
    </row>
    <row r="67" spans="1:6" ht="15" customHeight="1">
      <c r="A67" s="9"/>
      <c r="B67" s="24"/>
      <c r="C67" s="11"/>
      <c r="D67" s="12"/>
      <c r="E67" s="13"/>
      <c r="F67" s="13"/>
    </row>
    <row r="68" spans="1:6" ht="39.75" customHeight="1">
      <c r="A68" s="9"/>
      <c r="B68" s="22" t="s">
        <v>6</v>
      </c>
      <c r="C68" s="11"/>
      <c r="D68" s="12"/>
      <c r="E68" s="13"/>
      <c r="F68" s="13"/>
    </row>
    <row r="69" spans="1:6" ht="27.75" customHeight="1">
      <c r="A69" s="9"/>
      <c r="B69" s="22"/>
      <c r="C69" s="11"/>
      <c r="D69" s="12"/>
      <c r="E69" s="13"/>
      <c r="F69" s="13"/>
    </row>
    <row r="70" spans="1:6" ht="14.25" customHeight="1">
      <c r="A70" s="9"/>
      <c r="B70" s="20"/>
      <c r="C70" s="11"/>
      <c r="D70" s="12"/>
      <c r="E70" s="13"/>
      <c r="F70" s="13"/>
    </row>
    <row r="71" spans="1:6" ht="27.75" customHeight="1">
      <c r="A71" s="9"/>
      <c r="B71" s="25"/>
      <c r="C71" s="11"/>
      <c r="D71" s="12"/>
      <c r="E71" s="13"/>
      <c r="F71" s="13"/>
    </row>
    <row r="72" spans="1:6" ht="12.75">
      <c r="A72" s="9"/>
      <c r="B72" s="25"/>
      <c r="C72" s="11"/>
      <c r="D72" s="12"/>
      <c r="E72" s="13"/>
      <c r="F72" s="13"/>
    </row>
    <row r="73" spans="1:6" ht="12.75">
      <c r="A73" s="9"/>
      <c r="B73" s="26" t="s">
        <v>8</v>
      </c>
      <c r="C73" s="11"/>
      <c r="D73" s="12"/>
      <c r="E73" s="13"/>
      <c r="F73" s="13"/>
    </row>
    <row r="74" spans="1:6" ht="12.75">
      <c r="A74" s="9"/>
      <c r="B74" s="26"/>
      <c r="C74" s="11"/>
      <c r="D74" s="12"/>
      <c r="E74" s="13"/>
      <c r="F74" s="13"/>
    </row>
    <row r="75" spans="1:6" ht="12.75">
      <c r="A75" s="9" t="s">
        <v>9</v>
      </c>
      <c r="B75" s="26" t="s">
        <v>10</v>
      </c>
      <c r="C75" s="11"/>
      <c r="D75" s="12"/>
      <c r="E75" s="13"/>
      <c r="F75" s="13"/>
    </row>
    <row r="76" spans="1:6" ht="12.75">
      <c r="A76" s="9"/>
      <c r="B76" s="26"/>
      <c r="C76" s="11"/>
      <c r="D76" s="12"/>
      <c r="E76" s="13"/>
      <c r="F76" s="13"/>
    </row>
    <row r="77" spans="1:6" ht="12.75">
      <c r="A77" s="9" t="s">
        <v>11</v>
      </c>
      <c r="B77" s="26" t="s">
        <v>12</v>
      </c>
      <c r="C77" s="11"/>
      <c r="D77" s="12"/>
      <c r="E77" s="13"/>
      <c r="F77" s="13"/>
    </row>
    <row r="78" spans="1:6" ht="12.75">
      <c r="A78" s="9"/>
      <c r="B78" s="26"/>
      <c r="C78" s="11"/>
      <c r="D78" s="12"/>
      <c r="E78" s="13"/>
      <c r="F78" s="13"/>
    </row>
    <row r="79" spans="1:6" ht="12.75">
      <c r="A79" s="9" t="s">
        <v>13</v>
      </c>
      <c r="B79" s="26" t="s">
        <v>14</v>
      </c>
      <c r="C79" s="11"/>
      <c r="D79" s="12"/>
      <c r="E79" s="13"/>
      <c r="F79" s="13"/>
    </row>
    <row r="80" spans="1:6" ht="12.75">
      <c r="A80" s="9"/>
      <c r="B80" s="26"/>
      <c r="C80" s="11"/>
      <c r="D80" s="12"/>
      <c r="E80" s="13"/>
      <c r="F80" s="13"/>
    </row>
    <row r="81" spans="1:6" ht="12.75">
      <c r="A81" s="9" t="s">
        <v>15</v>
      </c>
      <c r="B81" s="26" t="s">
        <v>16</v>
      </c>
      <c r="C81" s="11"/>
      <c r="D81" s="12"/>
      <c r="E81" s="13"/>
      <c r="F81" s="13"/>
    </row>
    <row r="82" spans="1:6" ht="12.75">
      <c r="A82" s="9"/>
      <c r="B82" s="26"/>
      <c r="C82" s="11"/>
      <c r="D82" s="12"/>
      <c r="E82" s="13"/>
      <c r="F82" s="13"/>
    </row>
    <row r="83" spans="1:6" ht="12.75">
      <c r="A83" s="9" t="s">
        <v>17</v>
      </c>
      <c r="B83" s="26" t="s">
        <v>18</v>
      </c>
      <c r="C83" s="11"/>
      <c r="D83" s="12"/>
      <c r="E83" s="13"/>
      <c r="F83" s="13"/>
    </row>
    <row r="84" spans="1:6" ht="12.75">
      <c r="A84" s="9"/>
      <c r="B84" s="26"/>
      <c r="C84" s="11"/>
      <c r="D84" s="12"/>
      <c r="E84" s="13"/>
      <c r="F84" s="13"/>
    </row>
    <row r="85" spans="1:6" ht="12.75">
      <c r="A85" s="9" t="s">
        <v>19</v>
      </c>
      <c r="B85" s="26" t="s">
        <v>191</v>
      </c>
      <c r="C85" s="11"/>
      <c r="D85" s="12"/>
      <c r="E85" s="13"/>
      <c r="F85" s="13"/>
    </row>
    <row r="86" spans="1:6" ht="12.75">
      <c r="A86" s="9"/>
      <c r="B86" s="26"/>
      <c r="C86" s="11"/>
      <c r="D86" s="12"/>
      <c r="E86" s="13"/>
      <c r="F86" s="13"/>
    </row>
    <row r="87" spans="1:6" ht="14.25" customHeight="1">
      <c r="A87" s="9"/>
      <c r="B87" s="26"/>
      <c r="C87" s="11"/>
      <c r="D87" s="12"/>
      <c r="E87" s="13"/>
      <c r="F87" s="13"/>
    </row>
    <row r="88" spans="1:6" ht="17.25" customHeight="1">
      <c r="A88" s="9"/>
      <c r="B88" s="26" t="s">
        <v>20</v>
      </c>
      <c r="C88" s="11"/>
      <c r="D88" s="12"/>
      <c r="E88" s="13"/>
      <c r="F88" s="13"/>
    </row>
    <row r="89" spans="1:6" ht="38.25" customHeight="1">
      <c r="A89" s="9"/>
      <c r="B89" s="26" t="s">
        <v>21</v>
      </c>
      <c r="C89" s="11"/>
      <c r="D89" s="12"/>
      <c r="E89" s="13"/>
      <c r="F89" s="13"/>
    </row>
    <row r="90" spans="1:6" ht="14.25" customHeight="1">
      <c r="A90" s="9"/>
      <c r="B90" s="26"/>
      <c r="C90" s="11"/>
      <c r="D90" s="12"/>
      <c r="E90" s="13"/>
      <c r="F90" s="13"/>
    </row>
    <row r="91" spans="1:6" ht="15" customHeight="1">
      <c r="A91" s="9"/>
      <c r="B91" s="26" t="s">
        <v>22</v>
      </c>
      <c r="C91" s="11"/>
      <c r="D91" s="12"/>
      <c r="E91" s="13"/>
      <c r="F91" s="13"/>
    </row>
    <row r="92" spans="1:6" ht="15" customHeight="1">
      <c r="A92" s="9"/>
      <c r="B92" s="27"/>
      <c r="C92" s="27"/>
      <c r="D92" s="27"/>
      <c r="E92" s="27"/>
      <c r="F92" s="27"/>
    </row>
    <row r="93" spans="1:6" ht="12.75" customHeight="1">
      <c r="A93" s="9"/>
      <c r="B93" s="28"/>
      <c r="C93" s="28"/>
      <c r="D93" s="28"/>
      <c r="E93" s="28"/>
      <c r="F93" s="28"/>
    </row>
    <row r="94" spans="1:6" ht="12.75" customHeight="1">
      <c r="A94" s="9"/>
      <c r="B94" s="80"/>
      <c r="C94" s="80"/>
      <c r="D94" s="80"/>
      <c r="E94" s="80"/>
      <c r="F94" s="80"/>
    </row>
    <row r="95" spans="1:6" ht="29.25" customHeight="1">
      <c r="A95" s="29" t="s">
        <v>211</v>
      </c>
      <c r="B95" s="30" t="s">
        <v>212</v>
      </c>
      <c r="C95" s="31" t="s">
        <v>213</v>
      </c>
      <c r="D95" s="32" t="s">
        <v>214</v>
      </c>
      <c r="E95" s="32" t="s">
        <v>215</v>
      </c>
      <c r="F95" s="33" t="s">
        <v>216</v>
      </c>
    </row>
    <row r="96" spans="1:6" ht="12.75" customHeight="1">
      <c r="A96" s="9"/>
      <c r="B96" s="26"/>
      <c r="C96" s="11"/>
      <c r="D96" s="12"/>
      <c r="E96" s="13"/>
      <c r="F96" s="13"/>
    </row>
    <row r="97" spans="1:6" ht="12.75" customHeight="1">
      <c r="A97" s="9" t="s">
        <v>9</v>
      </c>
      <c r="B97" s="26" t="s">
        <v>10</v>
      </c>
      <c r="C97" s="11"/>
      <c r="D97" s="34"/>
      <c r="E97" s="13"/>
      <c r="F97" s="13"/>
    </row>
    <row r="98" spans="1:6" ht="13.5" customHeight="1">
      <c r="A98" s="9"/>
      <c r="B98" s="26"/>
      <c r="C98" s="11"/>
      <c r="D98" s="34"/>
      <c r="E98" s="13"/>
      <c r="F98" s="13"/>
    </row>
    <row r="99" spans="1:6" ht="40.5" customHeight="1">
      <c r="A99" s="9" t="s">
        <v>23</v>
      </c>
      <c r="B99" s="26" t="s">
        <v>24</v>
      </c>
      <c r="D99" s="35"/>
      <c r="E99" s="13"/>
      <c r="F99" s="13"/>
    </row>
    <row r="100" spans="1:6" ht="39.75" customHeight="1">
      <c r="A100" s="9"/>
      <c r="B100" s="26" t="s">
        <v>25</v>
      </c>
      <c r="C100" s="11" t="s">
        <v>26</v>
      </c>
      <c r="D100" s="34">
        <v>328.17</v>
      </c>
      <c r="E100" s="92"/>
      <c r="F100" s="85">
        <f>D100*E100</f>
        <v>0</v>
      </c>
    </row>
    <row r="101" spans="1:6" ht="12.75" customHeight="1">
      <c r="A101" s="9"/>
      <c r="B101" s="26"/>
      <c r="C101" s="11"/>
      <c r="D101" s="34"/>
      <c r="E101" s="38"/>
      <c r="F101" s="38"/>
    </row>
    <row r="102" spans="1:6" ht="25.5">
      <c r="A102" s="9" t="s">
        <v>27</v>
      </c>
      <c r="B102" s="26" t="s">
        <v>28</v>
      </c>
      <c r="C102" s="11" t="s">
        <v>26</v>
      </c>
      <c r="D102" s="34">
        <v>328.17</v>
      </c>
      <c r="E102" s="92"/>
      <c r="F102" s="85">
        <f>D102*E102</f>
        <v>0</v>
      </c>
    </row>
    <row r="103" spans="1:6" ht="14.25" customHeight="1">
      <c r="A103" s="9"/>
      <c r="B103" s="26"/>
      <c r="C103" s="11"/>
      <c r="D103" s="34"/>
      <c r="E103" s="38"/>
      <c r="F103" s="38"/>
    </row>
    <row r="104" spans="1:6" ht="54" customHeight="1">
      <c r="A104" s="9" t="s">
        <v>29</v>
      </c>
      <c r="B104" s="26" t="s">
        <v>30</v>
      </c>
      <c r="C104" s="11"/>
      <c r="D104" s="34"/>
      <c r="E104" s="38"/>
      <c r="F104" s="38"/>
    </row>
    <row r="105" spans="1:6" ht="50.25" customHeight="1">
      <c r="A105" s="9"/>
      <c r="B105" s="26" t="s">
        <v>31</v>
      </c>
      <c r="C105" s="11" t="s">
        <v>26</v>
      </c>
      <c r="D105" s="34">
        <v>300</v>
      </c>
      <c r="E105" s="92"/>
      <c r="F105" s="85">
        <f>D105*E105</f>
        <v>0</v>
      </c>
    </row>
    <row r="106" spans="1:6" ht="14.25" customHeight="1">
      <c r="A106" s="9"/>
      <c r="B106" s="26"/>
      <c r="C106" s="11"/>
      <c r="D106" s="34"/>
      <c r="E106" s="38"/>
      <c r="F106" s="38"/>
    </row>
    <row r="107" spans="1:6" ht="30" customHeight="1">
      <c r="A107" s="9" t="s">
        <v>32</v>
      </c>
      <c r="B107" s="26" t="s">
        <v>33</v>
      </c>
      <c r="C107" s="11"/>
      <c r="D107" s="34"/>
      <c r="E107" s="38"/>
      <c r="F107" s="38"/>
    </row>
    <row r="108" spans="1:6" ht="39.75" customHeight="1">
      <c r="A108" s="9"/>
      <c r="B108" s="26" t="s">
        <v>34</v>
      </c>
      <c r="C108" s="11"/>
      <c r="D108" s="34"/>
      <c r="E108" s="38"/>
      <c r="F108" s="38"/>
    </row>
    <row r="109" spans="1:6" ht="27.75" customHeight="1">
      <c r="A109" s="9"/>
      <c r="B109" s="26" t="s">
        <v>35</v>
      </c>
      <c r="C109" s="11"/>
      <c r="D109" s="34"/>
      <c r="E109" s="38"/>
      <c r="F109" s="38"/>
    </row>
    <row r="110" spans="1:6" ht="39.75" customHeight="1">
      <c r="A110" s="9"/>
      <c r="B110" s="26" t="s">
        <v>36</v>
      </c>
      <c r="C110" s="11"/>
      <c r="D110" s="34"/>
      <c r="E110" s="38"/>
      <c r="F110" s="38"/>
    </row>
    <row r="111" spans="1:6" ht="27" customHeight="1">
      <c r="A111" s="9"/>
      <c r="B111" s="26" t="s">
        <v>37</v>
      </c>
      <c r="C111" s="11" t="s">
        <v>38</v>
      </c>
      <c r="D111" s="34">
        <v>30</v>
      </c>
      <c r="E111" s="92"/>
      <c r="F111" s="85">
        <f>D111*E111</f>
        <v>0</v>
      </c>
    </row>
    <row r="112" spans="1:6" ht="12.75" customHeight="1">
      <c r="A112" s="9"/>
      <c r="B112" s="26"/>
      <c r="C112" s="11"/>
      <c r="D112" s="34"/>
      <c r="E112" s="38"/>
      <c r="F112" s="38"/>
    </row>
    <row r="113" spans="1:6" ht="52.5" customHeight="1">
      <c r="A113" s="9" t="s">
        <v>39</v>
      </c>
      <c r="B113" s="26" t="s">
        <v>40</v>
      </c>
      <c r="D113" s="35"/>
      <c r="E113" s="38"/>
      <c r="F113" s="38"/>
    </row>
    <row r="114" spans="1:6" ht="40.5" customHeight="1">
      <c r="A114" s="9"/>
      <c r="B114" s="26" t="s">
        <v>41</v>
      </c>
      <c r="D114" s="35"/>
      <c r="E114" s="38"/>
      <c r="F114" s="38"/>
    </row>
    <row r="115" spans="1:6" ht="13.5" customHeight="1">
      <c r="A115" s="9"/>
      <c r="B115" s="36" t="s">
        <v>42</v>
      </c>
      <c r="C115" s="11" t="s">
        <v>38</v>
      </c>
      <c r="D115" s="34">
        <v>10</v>
      </c>
      <c r="E115" s="92"/>
      <c r="F115" s="85">
        <f>D115*E115</f>
        <v>0</v>
      </c>
    </row>
    <row r="116" spans="1:6" ht="15" customHeight="1">
      <c r="A116" s="9"/>
      <c r="B116" s="26"/>
      <c r="C116" s="11"/>
      <c r="D116" s="34"/>
      <c r="E116" s="38"/>
      <c r="F116" s="13"/>
    </row>
    <row r="117" spans="1:6" ht="43.5" customHeight="1">
      <c r="A117" s="9" t="s">
        <v>43</v>
      </c>
      <c r="B117" s="26" t="s">
        <v>44</v>
      </c>
      <c r="C117" s="11"/>
      <c r="D117" s="34"/>
      <c r="E117" s="38"/>
      <c r="F117" s="13"/>
    </row>
    <row r="118" spans="1:6" ht="40.5" customHeight="1">
      <c r="A118" s="9"/>
      <c r="B118" s="26" t="s">
        <v>45</v>
      </c>
      <c r="C118" s="11"/>
      <c r="D118" s="34"/>
      <c r="E118" s="38"/>
      <c r="F118" s="13"/>
    </row>
    <row r="119" spans="1:6" ht="27.75" customHeight="1">
      <c r="A119" s="9"/>
      <c r="B119" s="26" t="s">
        <v>46</v>
      </c>
      <c r="D119" s="35"/>
      <c r="E119" s="38"/>
      <c r="F119" s="13"/>
    </row>
    <row r="120" spans="1:6" ht="12.75" customHeight="1">
      <c r="A120" s="9"/>
      <c r="B120" s="80"/>
      <c r="C120" s="80"/>
      <c r="D120" s="80"/>
      <c r="E120" s="80"/>
      <c r="F120" s="80"/>
    </row>
    <row r="121" spans="1:6" ht="40.5" customHeight="1">
      <c r="A121" s="9"/>
      <c r="B121" s="26" t="s">
        <v>47</v>
      </c>
      <c r="D121" s="35"/>
      <c r="E121" s="13"/>
      <c r="F121" s="13"/>
    </row>
    <row r="122" spans="1:6" ht="15" customHeight="1">
      <c r="A122" s="9"/>
      <c r="B122" s="26" t="s">
        <v>48</v>
      </c>
      <c r="C122" s="11" t="s">
        <v>49</v>
      </c>
      <c r="D122" s="34">
        <v>2</v>
      </c>
      <c r="E122" s="92"/>
      <c r="F122" s="85">
        <f>D122*E122</f>
        <v>0</v>
      </c>
    </row>
    <row r="123" spans="1:6" ht="15" customHeight="1">
      <c r="A123" s="9"/>
      <c r="B123" s="26"/>
      <c r="C123" s="11"/>
      <c r="D123" s="34"/>
      <c r="E123" s="38"/>
      <c r="F123" s="38"/>
    </row>
    <row r="124" spans="1:6" ht="37.5" customHeight="1">
      <c r="A124" s="9" t="s">
        <v>50</v>
      </c>
      <c r="B124" s="26" t="s">
        <v>221</v>
      </c>
      <c r="C124" s="11"/>
      <c r="D124" s="34"/>
      <c r="E124" s="38"/>
      <c r="F124" s="38"/>
    </row>
    <row r="125" spans="1:6" ht="51.75" customHeight="1">
      <c r="A125" s="9"/>
      <c r="B125" s="26" t="s">
        <v>51</v>
      </c>
      <c r="C125" s="11"/>
      <c r="D125" s="34"/>
      <c r="E125" s="38"/>
      <c r="F125" s="38"/>
    </row>
    <row r="126" spans="1:6" ht="12.75">
      <c r="A126" s="9"/>
      <c r="B126" s="26" t="s">
        <v>220</v>
      </c>
      <c r="C126" s="11" t="s">
        <v>218</v>
      </c>
      <c r="D126" s="34">
        <v>67</v>
      </c>
      <c r="E126" s="92"/>
      <c r="F126" s="85">
        <f>D126*E126</f>
        <v>0</v>
      </c>
    </row>
    <row r="127" spans="1:6" ht="12.75">
      <c r="A127" s="9"/>
      <c r="B127" s="26" t="s">
        <v>52</v>
      </c>
      <c r="C127" s="11" t="s">
        <v>218</v>
      </c>
      <c r="D127" s="34">
        <v>44</v>
      </c>
      <c r="E127" s="92"/>
      <c r="F127" s="85">
        <f>D127*E127</f>
        <v>0</v>
      </c>
    </row>
    <row r="128" spans="1:6" ht="12.75">
      <c r="A128" s="9"/>
      <c r="B128" s="26" t="s">
        <v>219</v>
      </c>
      <c r="C128" s="11" t="s">
        <v>218</v>
      </c>
      <c r="D128" s="34">
        <v>85</v>
      </c>
      <c r="E128" s="92"/>
      <c r="F128" s="85">
        <f>D128*E128</f>
        <v>0</v>
      </c>
    </row>
    <row r="129" spans="1:6" ht="12.75">
      <c r="A129" s="9"/>
      <c r="B129" s="26"/>
      <c r="C129" s="11"/>
      <c r="D129" s="34"/>
      <c r="E129" s="13"/>
      <c r="F129" s="38"/>
    </row>
    <row r="130" spans="1:6" ht="14.25" customHeight="1">
      <c r="A130" s="39"/>
      <c r="B130" s="40" t="s">
        <v>53</v>
      </c>
      <c r="C130" s="41"/>
      <c r="D130" s="42"/>
      <c r="E130" s="37"/>
      <c r="F130" s="86">
        <f>SUM(F99:F129)</f>
        <v>0</v>
      </c>
    </row>
    <row r="131" spans="1:6" ht="14.25" customHeight="1">
      <c r="A131" s="43"/>
      <c r="B131" s="44"/>
      <c r="C131" s="45"/>
      <c r="D131" s="46"/>
      <c r="E131" s="47"/>
      <c r="F131" s="47"/>
    </row>
    <row r="132" spans="1:6" ht="12.75" customHeight="1">
      <c r="A132" s="9"/>
      <c r="B132" s="80"/>
      <c r="C132" s="80"/>
      <c r="D132" s="80"/>
      <c r="E132" s="80"/>
      <c r="F132" s="80"/>
    </row>
    <row r="133" spans="1:6" ht="29.25" customHeight="1">
      <c r="A133" s="29" t="s">
        <v>211</v>
      </c>
      <c r="B133" s="30" t="s">
        <v>212</v>
      </c>
      <c r="C133" s="31" t="s">
        <v>213</v>
      </c>
      <c r="D133" s="32" t="s">
        <v>214</v>
      </c>
      <c r="E133" s="32" t="s">
        <v>215</v>
      </c>
      <c r="F133" s="33" t="s">
        <v>216</v>
      </c>
    </row>
    <row r="134" spans="1:6" ht="12.75" customHeight="1">
      <c r="A134" s="9"/>
      <c r="B134" s="26"/>
      <c r="C134" s="11"/>
      <c r="D134" s="12"/>
      <c r="E134" s="13"/>
      <c r="F134" s="13"/>
    </row>
    <row r="135" spans="1:6" ht="14.25" customHeight="1">
      <c r="A135" s="9" t="s">
        <v>11</v>
      </c>
      <c r="B135" s="26" t="s">
        <v>12</v>
      </c>
      <c r="C135" s="11"/>
      <c r="D135" s="34"/>
      <c r="E135" s="13"/>
      <c r="F135" s="13"/>
    </row>
    <row r="136" spans="1:6" ht="15" customHeight="1">
      <c r="A136" s="9"/>
      <c r="B136" s="26"/>
      <c r="C136" s="11"/>
      <c r="D136" s="34"/>
      <c r="E136" s="13"/>
      <c r="F136" s="13"/>
    </row>
    <row r="137" spans="1:6" ht="29.25" customHeight="1">
      <c r="A137" s="9" t="s">
        <v>23</v>
      </c>
      <c r="B137" s="26" t="s">
        <v>54</v>
      </c>
      <c r="C137" s="11"/>
      <c r="D137" s="34"/>
      <c r="E137" s="13"/>
      <c r="F137" s="13"/>
    </row>
    <row r="138" spans="1:6" ht="29.25" customHeight="1">
      <c r="A138" s="9"/>
      <c r="B138" s="26" t="s">
        <v>55</v>
      </c>
      <c r="C138" s="11"/>
      <c r="D138" s="34"/>
      <c r="E138" s="13"/>
      <c r="F138" s="13"/>
    </row>
    <row r="139" spans="1:6" ht="40.5" customHeight="1">
      <c r="A139" s="9"/>
      <c r="B139" s="26" t="s">
        <v>193</v>
      </c>
      <c r="C139" s="11"/>
      <c r="D139" s="34"/>
      <c r="E139" s="13"/>
      <c r="F139" s="13"/>
    </row>
    <row r="140" spans="1:6" ht="54" customHeight="1">
      <c r="A140" s="9"/>
      <c r="B140" s="26" t="s">
        <v>56</v>
      </c>
      <c r="C140" s="11"/>
      <c r="D140" s="34"/>
      <c r="E140" s="13"/>
      <c r="F140" s="13"/>
    </row>
    <row r="141" spans="1:6" ht="27.75" customHeight="1">
      <c r="A141" s="9"/>
      <c r="B141" s="26" t="s">
        <v>57</v>
      </c>
      <c r="C141" s="11"/>
      <c r="D141" s="34"/>
      <c r="E141" s="13"/>
      <c r="F141" s="13"/>
    </row>
    <row r="142" spans="1:6" ht="29.25" customHeight="1">
      <c r="A142" s="9"/>
      <c r="B142" s="26" t="s">
        <v>58</v>
      </c>
      <c r="C142" s="11"/>
      <c r="D142" s="34"/>
      <c r="E142" s="13"/>
      <c r="F142" s="13"/>
    </row>
    <row r="143" spans="1:6" ht="27.75" customHeight="1">
      <c r="A143" s="9"/>
      <c r="B143" s="26" t="s">
        <v>59</v>
      </c>
      <c r="C143" s="11"/>
      <c r="D143" s="34"/>
      <c r="E143" s="13"/>
      <c r="F143" s="13"/>
    </row>
    <row r="144" spans="1:6" ht="15.75" customHeight="1">
      <c r="A144" s="9"/>
      <c r="B144" s="26" t="s">
        <v>60</v>
      </c>
      <c r="C144" s="11"/>
      <c r="D144" s="34"/>
      <c r="E144" s="13"/>
      <c r="F144" s="13"/>
    </row>
    <row r="145" spans="2:6" ht="12.75" customHeight="1">
      <c r="B145" s="26" t="s">
        <v>61</v>
      </c>
      <c r="D145" s="35"/>
      <c r="E145" s="13"/>
      <c r="F145" s="13"/>
    </row>
    <row r="146" spans="1:6" ht="12.75" customHeight="1">
      <c r="A146" s="9" t="s">
        <v>62</v>
      </c>
      <c r="B146" s="26" t="s">
        <v>63</v>
      </c>
      <c r="C146" s="11" t="s">
        <v>38</v>
      </c>
      <c r="D146" s="34">
        <v>1042</v>
      </c>
      <c r="E146" s="92"/>
      <c r="F146" s="85">
        <f>D146*E146</f>
        <v>0</v>
      </c>
    </row>
    <row r="147" spans="1:6" ht="12.75" customHeight="1">
      <c r="A147" s="9"/>
      <c r="B147" s="26"/>
      <c r="C147" s="11"/>
      <c r="D147" s="34"/>
      <c r="E147" s="85"/>
      <c r="F147" s="85"/>
    </row>
    <row r="148" spans="1:6" ht="13.5" customHeight="1">
      <c r="A148" s="9" t="s">
        <v>64</v>
      </c>
      <c r="B148" s="23" t="s">
        <v>65</v>
      </c>
      <c r="C148" s="11" t="s">
        <v>26</v>
      </c>
      <c r="D148" s="34">
        <v>350</v>
      </c>
      <c r="E148" s="92"/>
      <c r="F148" s="85">
        <f>D148*E148</f>
        <v>0</v>
      </c>
    </row>
    <row r="149" spans="1:6" ht="14.25" customHeight="1">
      <c r="A149" s="9"/>
      <c r="B149" s="23"/>
      <c r="C149" s="11"/>
      <c r="D149" s="34"/>
      <c r="E149" s="85"/>
      <c r="F149" s="85"/>
    </row>
    <row r="150" spans="1:6" ht="38.25" customHeight="1">
      <c r="A150" s="9" t="s">
        <v>66</v>
      </c>
      <c r="B150" s="23" t="s">
        <v>175</v>
      </c>
      <c r="D150" s="34"/>
      <c r="E150" s="85"/>
      <c r="F150" s="85"/>
    </row>
    <row r="151" spans="1:6" ht="13.5" customHeight="1">
      <c r="A151" s="9"/>
      <c r="B151" s="26" t="s">
        <v>67</v>
      </c>
      <c r="C151" s="11" t="s">
        <v>68</v>
      </c>
      <c r="D151" s="34">
        <v>2910</v>
      </c>
      <c r="E151" s="92"/>
      <c r="F151" s="85">
        <f>D151*E151</f>
        <v>0</v>
      </c>
    </row>
    <row r="152" spans="1:6" ht="13.5" customHeight="1">
      <c r="A152" s="9"/>
      <c r="B152" s="26"/>
      <c r="C152" s="11"/>
      <c r="D152" s="34"/>
      <c r="E152" s="85"/>
      <c r="F152" s="85"/>
    </row>
    <row r="153" spans="1:6" ht="37.5" customHeight="1">
      <c r="A153" s="9" t="s">
        <v>174</v>
      </c>
      <c r="B153" s="23" t="s">
        <v>190</v>
      </c>
      <c r="D153" s="34"/>
      <c r="E153" s="85"/>
      <c r="F153" s="85"/>
    </row>
    <row r="154" spans="1:6" ht="13.5" customHeight="1">
      <c r="A154" s="9"/>
      <c r="B154" s="26"/>
      <c r="C154" s="11" t="s">
        <v>68</v>
      </c>
      <c r="D154" s="34">
        <v>880</v>
      </c>
      <c r="E154" s="92"/>
      <c r="F154" s="85">
        <f>D154*E154</f>
        <v>0</v>
      </c>
    </row>
    <row r="155" spans="1:6" ht="13.5" customHeight="1">
      <c r="A155" s="9"/>
      <c r="B155" s="26"/>
      <c r="C155" s="11"/>
      <c r="D155" s="34"/>
      <c r="E155" s="85"/>
      <c r="F155" s="85"/>
    </row>
    <row r="156" spans="1:6" ht="63.75">
      <c r="A156" s="9" t="s">
        <v>27</v>
      </c>
      <c r="B156" s="26" t="s">
        <v>69</v>
      </c>
      <c r="D156" s="34"/>
      <c r="E156" s="85"/>
      <c r="F156" s="85"/>
    </row>
    <row r="157" spans="1:6" ht="12.75">
      <c r="A157" s="9"/>
      <c r="B157" s="36" t="s">
        <v>70</v>
      </c>
      <c r="C157" s="11" t="s">
        <v>38</v>
      </c>
      <c r="D157" s="34">
        <v>989.18</v>
      </c>
      <c r="E157" s="92"/>
      <c r="F157" s="85">
        <f>D157*E157</f>
        <v>0</v>
      </c>
    </row>
    <row r="158" spans="1:6" ht="15" customHeight="1">
      <c r="A158" s="9"/>
      <c r="B158" s="26"/>
      <c r="C158" s="11"/>
      <c r="D158" s="34"/>
      <c r="E158" s="85"/>
      <c r="F158" s="85"/>
    </row>
    <row r="159" spans="1:6" ht="80.25" customHeight="1">
      <c r="A159" s="9" t="s">
        <v>29</v>
      </c>
      <c r="B159" s="26" t="s">
        <v>71</v>
      </c>
      <c r="C159" s="11"/>
      <c r="D159" s="34"/>
      <c r="E159" s="85"/>
      <c r="F159" s="85"/>
    </row>
    <row r="160" spans="1:6" ht="15" customHeight="1">
      <c r="A160" s="9"/>
      <c r="B160" s="26" t="s">
        <v>72</v>
      </c>
      <c r="C160" s="11"/>
      <c r="D160" s="34"/>
      <c r="E160" s="85"/>
      <c r="F160" s="85"/>
    </row>
    <row r="161" spans="1:6" ht="12.75">
      <c r="A161" s="9"/>
      <c r="B161" s="26" t="s">
        <v>61</v>
      </c>
      <c r="D161" s="34"/>
      <c r="E161" s="85"/>
      <c r="F161" s="85"/>
    </row>
    <row r="162" spans="1:6" ht="12.75">
      <c r="A162" s="9"/>
      <c r="B162" s="26" t="s">
        <v>73</v>
      </c>
      <c r="C162" s="11" t="s">
        <v>38</v>
      </c>
      <c r="D162" s="34">
        <v>52.06</v>
      </c>
      <c r="E162" s="92"/>
      <c r="F162" s="85">
        <f>D162*E162</f>
        <v>0</v>
      </c>
    </row>
    <row r="163" spans="1:6" ht="15" customHeight="1">
      <c r="A163" s="9"/>
      <c r="B163" s="26"/>
      <c r="C163" s="11"/>
      <c r="D163" s="34"/>
      <c r="E163" s="85"/>
      <c r="F163" s="85"/>
    </row>
    <row r="164" spans="1:6" ht="39.75" customHeight="1">
      <c r="A164" s="9" t="s">
        <v>32</v>
      </c>
      <c r="B164" s="26" t="s">
        <v>179</v>
      </c>
      <c r="C164" s="11"/>
      <c r="D164" s="34"/>
      <c r="E164" s="85"/>
      <c r="F164" s="85"/>
    </row>
    <row r="165" spans="1:6" ht="12.75">
      <c r="A165" s="9"/>
      <c r="B165" s="26" t="s">
        <v>61</v>
      </c>
      <c r="C165" s="11"/>
      <c r="D165" s="34"/>
      <c r="E165" s="85"/>
      <c r="F165" s="85"/>
    </row>
    <row r="166" spans="1:6" ht="12.75">
      <c r="A166" s="9"/>
      <c r="B166" s="26" t="s">
        <v>74</v>
      </c>
      <c r="D166" s="34"/>
      <c r="E166" s="85"/>
      <c r="F166" s="85"/>
    </row>
    <row r="167" spans="1:6" ht="12.75">
      <c r="A167" s="9"/>
      <c r="B167" s="26" t="s">
        <v>75</v>
      </c>
      <c r="C167" s="11" t="s">
        <v>68</v>
      </c>
      <c r="D167" s="34">
        <v>1469</v>
      </c>
      <c r="E167" s="92"/>
      <c r="F167" s="85">
        <f>D167*E167</f>
        <v>0</v>
      </c>
    </row>
    <row r="168" spans="1:6" ht="15" customHeight="1">
      <c r="A168" s="9"/>
      <c r="B168" s="26"/>
      <c r="C168" s="11"/>
      <c r="D168" s="34"/>
      <c r="E168" s="85"/>
      <c r="F168" s="85"/>
    </row>
    <row r="169" spans="1:6" ht="81" customHeight="1">
      <c r="A169" s="9" t="s">
        <v>39</v>
      </c>
      <c r="B169" s="26" t="s">
        <v>176</v>
      </c>
      <c r="C169" s="11"/>
      <c r="D169" s="34"/>
      <c r="E169" s="85"/>
      <c r="F169" s="85"/>
    </row>
    <row r="170" spans="1:6" ht="12.75">
      <c r="A170" s="9"/>
      <c r="B170" s="26" t="s">
        <v>76</v>
      </c>
      <c r="D170" s="34"/>
      <c r="E170" s="85"/>
      <c r="F170" s="85"/>
    </row>
    <row r="171" spans="1:6" ht="12.75">
      <c r="A171" s="9"/>
      <c r="B171" s="26" t="s">
        <v>77</v>
      </c>
      <c r="C171" s="11" t="s">
        <v>68</v>
      </c>
      <c r="D171" s="34">
        <v>1117</v>
      </c>
      <c r="E171" s="92"/>
      <c r="F171" s="85">
        <f>D171*E171</f>
        <v>0</v>
      </c>
    </row>
    <row r="172" spans="1:6" ht="12.75">
      <c r="A172" s="9"/>
      <c r="B172" s="26"/>
      <c r="C172" s="11"/>
      <c r="D172" s="34"/>
      <c r="E172" s="85"/>
      <c r="F172" s="85"/>
    </row>
    <row r="173" spans="1:6" ht="51.75" customHeight="1">
      <c r="A173" s="9" t="s">
        <v>43</v>
      </c>
      <c r="B173" s="26" t="s">
        <v>178</v>
      </c>
      <c r="C173" s="11"/>
      <c r="D173" s="34"/>
      <c r="E173" s="85"/>
      <c r="F173" s="85"/>
    </row>
    <row r="174" spans="1:6" ht="12.75">
      <c r="A174" s="9"/>
      <c r="B174" s="26" t="s">
        <v>177</v>
      </c>
      <c r="D174" s="34"/>
      <c r="E174" s="85"/>
      <c r="F174" s="85"/>
    </row>
    <row r="175" spans="1:6" ht="12.75">
      <c r="A175" s="9"/>
      <c r="B175" s="26"/>
      <c r="C175" s="11" t="s">
        <v>68</v>
      </c>
      <c r="D175" s="34">
        <v>119</v>
      </c>
      <c r="E175" s="92"/>
      <c r="F175" s="85">
        <f>D175*E175</f>
        <v>0</v>
      </c>
    </row>
    <row r="176" spans="1:6" ht="51">
      <c r="A176" s="9" t="s">
        <v>50</v>
      </c>
      <c r="B176" s="26" t="s">
        <v>230</v>
      </c>
      <c r="C176" s="11" t="s">
        <v>68</v>
      </c>
      <c r="D176" s="34">
        <v>23.25</v>
      </c>
      <c r="E176" s="92"/>
      <c r="F176" s="85">
        <f>D176*E176</f>
        <v>0</v>
      </c>
    </row>
    <row r="177" spans="1:6" ht="12.75">
      <c r="A177" s="9"/>
      <c r="B177" s="26"/>
      <c r="C177" s="11"/>
      <c r="D177" s="34"/>
      <c r="E177" s="13"/>
      <c r="F177" s="38"/>
    </row>
    <row r="178" spans="1:6" ht="15" customHeight="1">
      <c r="A178" s="39"/>
      <c r="B178" s="40" t="s">
        <v>53</v>
      </c>
      <c r="C178" s="41"/>
      <c r="D178" s="42"/>
      <c r="E178" s="37"/>
      <c r="F178" s="86">
        <f>SUM(F137:F177)</f>
        <v>0</v>
      </c>
    </row>
    <row r="179" spans="1:6" ht="15" customHeight="1">
      <c r="A179" s="43"/>
      <c r="B179" s="44"/>
      <c r="C179" s="45"/>
      <c r="D179" s="46"/>
      <c r="E179" s="47"/>
      <c r="F179" s="47"/>
    </row>
    <row r="180" spans="1:6" ht="12.75" customHeight="1">
      <c r="A180" s="9"/>
      <c r="B180" s="81"/>
      <c r="C180" s="81"/>
      <c r="D180" s="81"/>
      <c r="E180" s="81"/>
      <c r="F180" s="81"/>
    </row>
    <row r="181" spans="1:6" ht="29.25" customHeight="1">
      <c r="A181" s="29" t="s">
        <v>211</v>
      </c>
      <c r="B181" s="30" t="s">
        <v>212</v>
      </c>
      <c r="C181" s="31" t="s">
        <v>213</v>
      </c>
      <c r="D181" s="32" t="s">
        <v>214</v>
      </c>
      <c r="E181" s="32" t="s">
        <v>215</v>
      </c>
      <c r="F181" s="33" t="s">
        <v>216</v>
      </c>
    </row>
    <row r="182" spans="1:6" ht="12.75" customHeight="1">
      <c r="A182" s="9"/>
      <c r="B182" s="26"/>
      <c r="C182" s="11"/>
      <c r="D182" s="12"/>
      <c r="E182" s="13"/>
      <c r="F182" s="13"/>
    </row>
    <row r="183" spans="1:6" ht="12.75">
      <c r="A183" s="9" t="s">
        <v>13</v>
      </c>
      <c r="B183" s="26" t="s">
        <v>14</v>
      </c>
      <c r="C183" s="11"/>
      <c r="D183" s="34"/>
      <c r="E183" s="13"/>
      <c r="F183" s="13"/>
    </row>
    <row r="184" spans="1:6" ht="14.25" customHeight="1">
      <c r="A184" s="9"/>
      <c r="B184" s="26"/>
      <c r="C184" s="11"/>
      <c r="D184" s="34"/>
      <c r="E184" s="13"/>
      <c r="F184" s="13"/>
    </row>
    <row r="185" spans="1:6" ht="42.75" customHeight="1">
      <c r="A185" s="9" t="s">
        <v>23</v>
      </c>
      <c r="B185" s="26" t="s">
        <v>78</v>
      </c>
      <c r="C185" s="11"/>
      <c r="D185" s="34"/>
      <c r="E185" s="13"/>
      <c r="F185" s="13"/>
    </row>
    <row r="186" spans="1:6" ht="51.75" customHeight="1">
      <c r="A186" s="9"/>
      <c r="B186" s="26" t="s">
        <v>217</v>
      </c>
      <c r="C186" s="11"/>
      <c r="D186" s="34"/>
      <c r="E186" s="13"/>
      <c r="F186" s="13"/>
    </row>
    <row r="187" spans="1:6" ht="14.25" customHeight="1">
      <c r="A187" s="9"/>
      <c r="B187" s="26" t="s">
        <v>79</v>
      </c>
      <c r="C187" s="11" t="s">
        <v>26</v>
      </c>
      <c r="D187" s="34">
        <v>240</v>
      </c>
      <c r="E187" s="92"/>
      <c r="F187" s="85">
        <f>D187*E187</f>
        <v>0</v>
      </c>
    </row>
    <row r="188" spans="1:6" ht="12.75" customHeight="1">
      <c r="A188" s="9"/>
      <c r="B188" s="26"/>
      <c r="C188" s="11"/>
      <c r="D188" s="34"/>
      <c r="E188" s="85"/>
      <c r="F188" s="85"/>
    </row>
    <row r="189" spans="1:6" ht="27" customHeight="1">
      <c r="A189" s="9" t="s">
        <v>27</v>
      </c>
      <c r="B189" s="26" t="s">
        <v>80</v>
      </c>
      <c r="C189" s="11"/>
      <c r="D189" s="34"/>
      <c r="E189" s="85"/>
      <c r="F189" s="85"/>
    </row>
    <row r="190" spans="1:6" ht="54" customHeight="1">
      <c r="A190" s="9"/>
      <c r="B190" s="26" t="s">
        <v>81</v>
      </c>
      <c r="C190" s="11"/>
      <c r="D190" s="34"/>
      <c r="E190" s="85"/>
      <c r="F190" s="85"/>
    </row>
    <row r="191" spans="1:6" ht="66" customHeight="1">
      <c r="A191" s="9"/>
      <c r="B191" s="26" t="s">
        <v>82</v>
      </c>
      <c r="C191" s="11"/>
      <c r="D191" s="34"/>
      <c r="E191" s="85"/>
      <c r="F191" s="85"/>
    </row>
    <row r="192" spans="1:6" ht="54" customHeight="1">
      <c r="A192" s="9"/>
      <c r="B192" s="26" t="s">
        <v>83</v>
      </c>
      <c r="C192" s="11"/>
      <c r="D192" s="34"/>
      <c r="E192" s="85"/>
      <c r="F192" s="85"/>
    </row>
    <row r="193" spans="1:6" ht="52.5" customHeight="1">
      <c r="A193" s="9"/>
      <c r="B193" s="26" t="s">
        <v>84</v>
      </c>
      <c r="D193" s="34"/>
      <c r="E193" s="85"/>
      <c r="F193" s="85"/>
    </row>
    <row r="194" spans="1:6" ht="14.25" customHeight="1">
      <c r="A194" s="9"/>
      <c r="B194" s="26" t="s">
        <v>85</v>
      </c>
      <c r="C194" s="11" t="s">
        <v>49</v>
      </c>
      <c r="D194" s="34">
        <v>15</v>
      </c>
      <c r="E194" s="92"/>
      <c r="F194" s="85">
        <f>D194*E194</f>
        <v>0</v>
      </c>
    </row>
    <row r="195" spans="1:6" ht="15" customHeight="1">
      <c r="A195" s="9"/>
      <c r="B195" s="26"/>
      <c r="C195" s="11"/>
      <c r="D195" s="34"/>
      <c r="E195" s="85"/>
      <c r="F195" s="85"/>
    </row>
    <row r="196" spans="1:6" ht="27" customHeight="1">
      <c r="A196" s="9" t="s">
        <v>29</v>
      </c>
      <c r="B196" s="26" t="s">
        <v>194</v>
      </c>
      <c r="C196" s="11"/>
      <c r="D196" s="34"/>
      <c r="E196" s="85"/>
      <c r="F196" s="85"/>
    </row>
    <row r="197" spans="1:6" ht="53.25" customHeight="1">
      <c r="A197" s="9"/>
      <c r="B197" s="26" t="s">
        <v>81</v>
      </c>
      <c r="C197" s="11"/>
      <c r="D197" s="34"/>
      <c r="E197" s="85"/>
      <c r="F197" s="85"/>
    </row>
    <row r="198" spans="1:6" ht="66.75" customHeight="1">
      <c r="A198" s="9"/>
      <c r="B198" s="26" t="s">
        <v>82</v>
      </c>
      <c r="C198" s="11"/>
      <c r="D198" s="34"/>
      <c r="E198" s="85"/>
      <c r="F198" s="85"/>
    </row>
    <row r="199" spans="1:6" ht="54" customHeight="1">
      <c r="A199" s="9"/>
      <c r="B199" s="26" t="s">
        <v>83</v>
      </c>
      <c r="C199" s="11"/>
      <c r="D199" s="34"/>
      <c r="E199" s="85"/>
      <c r="F199" s="85"/>
    </row>
    <row r="200" spans="1:6" ht="64.5" customHeight="1">
      <c r="A200" s="9"/>
      <c r="B200" s="26" t="s">
        <v>180</v>
      </c>
      <c r="D200" s="34"/>
      <c r="E200" s="85"/>
      <c r="F200" s="85"/>
    </row>
    <row r="201" spans="1:6" ht="15" customHeight="1">
      <c r="A201" s="9"/>
      <c r="B201" s="26" t="s">
        <v>85</v>
      </c>
      <c r="C201" s="11" t="s">
        <v>49</v>
      </c>
      <c r="D201" s="34">
        <v>7</v>
      </c>
      <c r="E201" s="92"/>
      <c r="F201" s="85">
        <f>D201*E201</f>
        <v>0</v>
      </c>
    </row>
    <row r="202" spans="1:6" ht="15.75" customHeight="1">
      <c r="A202" s="9"/>
      <c r="B202" s="23"/>
      <c r="C202" s="11"/>
      <c r="D202" s="34"/>
      <c r="E202" s="85"/>
      <c r="F202" s="85"/>
    </row>
    <row r="203" spans="1:6" ht="41.25" customHeight="1">
      <c r="A203" s="9" t="s">
        <v>32</v>
      </c>
      <c r="B203" s="26" t="s">
        <v>86</v>
      </c>
      <c r="C203" s="11"/>
      <c r="D203" s="34"/>
      <c r="E203" s="85"/>
      <c r="F203" s="85"/>
    </row>
    <row r="204" spans="1:6" ht="15" customHeight="1">
      <c r="A204" s="9"/>
      <c r="B204" s="26" t="s">
        <v>87</v>
      </c>
      <c r="C204" s="11"/>
      <c r="D204" s="34"/>
      <c r="E204" s="85"/>
      <c r="F204" s="85"/>
    </row>
    <row r="205" spans="1:6" ht="54" customHeight="1">
      <c r="A205" s="9"/>
      <c r="B205" s="26" t="s">
        <v>88</v>
      </c>
      <c r="C205" s="11"/>
      <c r="D205" s="34"/>
      <c r="E205" s="85"/>
      <c r="F205" s="85"/>
    </row>
    <row r="206" spans="1:6" ht="17.25" customHeight="1">
      <c r="A206" s="9"/>
      <c r="B206" s="26" t="s">
        <v>89</v>
      </c>
      <c r="C206" s="11"/>
      <c r="D206" s="34"/>
      <c r="E206" s="85"/>
      <c r="F206" s="85"/>
    </row>
    <row r="207" spans="1:6" ht="26.25" customHeight="1">
      <c r="A207" s="9"/>
      <c r="B207" s="26" t="s">
        <v>90</v>
      </c>
      <c r="C207" s="11"/>
      <c r="D207" s="34"/>
      <c r="E207" s="85"/>
      <c r="F207" s="85"/>
    </row>
    <row r="208" spans="1:6" ht="40.5" customHeight="1">
      <c r="A208" s="9"/>
      <c r="B208" s="26" t="s">
        <v>91</v>
      </c>
      <c r="C208" s="11"/>
      <c r="D208" s="34"/>
      <c r="E208" s="85"/>
      <c r="F208" s="85"/>
    </row>
    <row r="209" spans="1:6" ht="54" customHeight="1">
      <c r="A209" s="9"/>
      <c r="B209" s="26" t="s">
        <v>92</v>
      </c>
      <c r="C209" s="11"/>
      <c r="D209" s="34"/>
      <c r="E209" s="85"/>
      <c r="F209" s="85"/>
    </row>
    <row r="210" spans="1:6" ht="40.5" customHeight="1">
      <c r="A210" s="9"/>
      <c r="B210" s="26" t="s">
        <v>93</v>
      </c>
      <c r="C210" s="11"/>
      <c r="D210" s="34"/>
      <c r="E210" s="85"/>
      <c r="F210" s="85"/>
    </row>
    <row r="211" spans="1:6" ht="42" customHeight="1">
      <c r="A211" s="9"/>
      <c r="B211" s="26" t="s">
        <v>94</v>
      </c>
      <c r="C211" s="11"/>
      <c r="D211" s="34"/>
      <c r="E211" s="85"/>
      <c r="F211" s="85"/>
    </row>
    <row r="212" spans="1:6" ht="28.5" customHeight="1">
      <c r="A212" s="9"/>
      <c r="B212" s="26" t="s">
        <v>95</v>
      </c>
      <c r="C212" s="11"/>
      <c r="D212" s="34"/>
      <c r="E212" s="85"/>
      <c r="F212" s="85"/>
    </row>
    <row r="213" spans="1:6" ht="24.75" customHeight="1">
      <c r="A213" s="9"/>
      <c r="B213" s="26" t="s">
        <v>96</v>
      </c>
      <c r="C213" s="11"/>
      <c r="D213" s="34"/>
      <c r="E213" s="85"/>
      <c r="F213" s="85"/>
    </row>
    <row r="214" spans="1:6" ht="13.5" customHeight="1">
      <c r="A214" s="9"/>
      <c r="B214" s="26"/>
      <c r="C214" s="11"/>
      <c r="D214" s="34"/>
      <c r="E214" s="85"/>
      <c r="F214" s="85"/>
    </row>
    <row r="215" spans="1:6" ht="15" customHeight="1">
      <c r="A215" s="9"/>
      <c r="B215" s="26" t="s">
        <v>97</v>
      </c>
      <c r="C215" s="11" t="s">
        <v>26</v>
      </c>
      <c r="D215" s="34">
        <v>115</v>
      </c>
      <c r="E215" s="92"/>
      <c r="F215" s="85">
        <f>D215*E215</f>
        <v>0</v>
      </c>
    </row>
    <row r="216" spans="1:6" ht="12.75" customHeight="1">
      <c r="A216" s="9"/>
      <c r="B216" s="48"/>
      <c r="C216" s="11"/>
      <c r="D216" s="34"/>
      <c r="E216" s="85"/>
      <c r="F216" s="85"/>
    </row>
    <row r="217" spans="1:6" ht="53.25" customHeight="1">
      <c r="A217" s="9" t="s">
        <v>39</v>
      </c>
      <c r="B217" s="26" t="s">
        <v>98</v>
      </c>
      <c r="C217" s="11"/>
      <c r="D217" s="34"/>
      <c r="E217" s="85"/>
      <c r="F217" s="85"/>
    </row>
    <row r="218" spans="1:6" ht="15.75" customHeight="1">
      <c r="A218" s="9"/>
      <c r="B218" s="26" t="s">
        <v>99</v>
      </c>
      <c r="C218" s="11" t="s">
        <v>26</v>
      </c>
      <c r="D218" s="34">
        <v>40</v>
      </c>
      <c r="E218" s="92"/>
      <c r="F218" s="85">
        <f>D218*E218</f>
        <v>0</v>
      </c>
    </row>
    <row r="219" spans="1:6" ht="14.25" customHeight="1">
      <c r="A219" s="9"/>
      <c r="B219" s="26"/>
      <c r="C219" s="11"/>
      <c r="D219" s="34"/>
      <c r="E219" s="85"/>
      <c r="F219" s="85"/>
    </row>
    <row r="220" spans="1:6" ht="63.75" customHeight="1">
      <c r="A220" s="9" t="s">
        <v>43</v>
      </c>
      <c r="B220" s="26" t="s">
        <v>100</v>
      </c>
      <c r="C220" s="11" t="s">
        <v>49</v>
      </c>
      <c r="D220" s="34">
        <v>15</v>
      </c>
      <c r="E220" s="92"/>
      <c r="F220" s="85">
        <f>D220*E220</f>
        <v>0</v>
      </c>
    </row>
    <row r="221" spans="1:6" ht="13.5" customHeight="1">
      <c r="A221" s="9"/>
      <c r="B221" s="26"/>
      <c r="C221" s="11"/>
      <c r="D221" s="34"/>
      <c r="E221" s="85"/>
      <c r="F221" s="85"/>
    </row>
    <row r="222" spans="1:6" ht="39" customHeight="1">
      <c r="A222" s="9" t="s">
        <v>50</v>
      </c>
      <c r="B222" s="26" t="s">
        <v>101</v>
      </c>
      <c r="C222" s="11" t="s">
        <v>49</v>
      </c>
      <c r="D222" s="34">
        <v>6</v>
      </c>
      <c r="E222" s="92"/>
      <c r="F222" s="85">
        <f>D222*E222</f>
        <v>0</v>
      </c>
    </row>
    <row r="223" spans="1:6" ht="14.25" customHeight="1">
      <c r="A223" s="9"/>
      <c r="B223" s="26"/>
      <c r="C223" s="11"/>
      <c r="D223" s="34"/>
      <c r="E223" s="13"/>
      <c r="F223" s="38"/>
    </row>
    <row r="224" spans="1:6" ht="15.75" customHeight="1">
      <c r="A224" s="39"/>
      <c r="B224" s="40" t="s">
        <v>53</v>
      </c>
      <c r="C224" s="41"/>
      <c r="D224" s="42"/>
      <c r="E224" s="37"/>
      <c r="F224" s="86">
        <f>SUM(F185:F223)</f>
        <v>0</v>
      </c>
    </row>
    <row r="225" spans="1:6" ht="15.75" customHeight="1">
      <c r="A225" s="43"/>
      <c r="B225" s="44"/>
      <c r="C225" s="45"/>
      <c r="D225" s="46"/>
      <c r="E225" s="47"/>
      <c r="F225" s="47"/>
    </row>
    <row r="226" spans="1:6" ht="12.75" customHeight="1">
      <c r="A226" s="9"/>
      <c r="B226" s="81"/>
      <c r="C226" s="81"/>
      <c r="D226" s="81"/>
      <c r="E226" s="81"/>
      <c r="F226" s="81"/>
    </row>
    <row r="227" spans="1:6" ht="29.25" customHeight="1">
      <c r="A227" s="29" t="s">
        <v>211</v>
      </c>
      <c r="B227" s="30" t="s">
        <v>212</v>
      </c>
      <c r="C227" s="31" t="s">
        <v>213</v>
      </c>
      <c r="D227" s="32" t="s">
        <v>214</v>
      </c>
      <c r="E227" s="32" t="s">
        <v>215</v>
      </c>
      <c r="F227" s="33" t="s">
        <v>216</v>
      </c>
    </row>
    <row r="228" spans="1:6" ht="12.75" customHeight="1">
      <c r="A228" s="9"/>
      <c r="B228" s="26"/>
      <c r="C228" s="11"/>
      <c r="D228" s="12"/>
      <c r="E228" s="13"/>
      <c r="F228" s="13"/>
    </row>
    <row r="229" spans="1:6" ht="12.75">
      <c r="A229" s="9" t="s">
        <v>15</v>
      </c>
      <c r="B229" s="26" t="s">
        <v>16</v>
      </c>
      <c r="C229" s="11"/>
      <c r="D229" s="34"/>
      <c r="E229" s="13"/>
      <c r="F229" s="13"/>
    </row>
    <row r="230" spans="1:6" ht="14.25" customHeight="1">
      <c r="A230" s="9"/>
      <c r="B230" s="26"/>
      <c r="C230" s="11"/>
      <c r="D230" s="34"/>
      <c r="E230" s="13"/>
      <c r="F230" s="13"/>
    </row>
    <row r="231" spans="1:6" ht="54.75" customHeight="1">
      <c r="A231" s="9" t="s">
        <v>23</v>
      </c>
      <c r="B231" s="26" t="s">
        <v>102</v>
      </c>
      <c r="C231" s="11"/>
      <c r="D231" s="34"/>
      <c r="E231" s="13"/>
      <c r="F231" s="13"/>
    </row>
    <row r="232" spans="1:6" ht="25.5">
      <c r="A232" s="9"/>
      <c r="B232" s="26" t="s">
        <v>103</v>
      </c>
      <c r="C232" s="11"/>
      <c r="D232" s="34"/>
      <c r="E232" s="13"/>
      <c r="F232" s="13"/>
    </row>
    <row r="233" spans="1:6" ht="12.75">
      <c r="A233" s="9"/>
      <c r="B233" s="26" t="s">
        <v>104</v>
      </c>
      <c r="C233" s="11"/>
      <c r="D233" s="34"/>
      <c r="E233" s="13"/>
      <c r="F233" s="13"/>
    </row>
    <row r="234" spans="1:6" ht="12.75">
      <c r="A234" s="9"/>
      <c r="B234" s="26" t="s">
        <v>105</v>
      </c>
      <c r="C234" s="11"/>
      <c r="D234" s="34"/>
      <c r="E234" s="13"/>
      <c r="F234" s="13"/>
    </row>
    <row r="235" spans="1:6" ht="12.75">
      <c r="A235" s="9"/>
      <c r="B235" s="26" t="s">
        <v>106</v>
      </c>
      <c r="C235" s="11"/>
      <c r="D235" s="34"/>
      <c r="E235" s="13"/>
      <c r="F235" s="13"/>
    </row>
    <row r="236" spans="1:6" ht="12.75">
      <c r="A236" s="9"/>
      <c r="B236" s="26" t="s">
        <v>107</v>
      </c>
      <c r="C236" s="11" t="s">
        <v>38</v>
      </c>
      <c r="D236" s="34">
        <v>581</v>
      </c>
      <c r="E236" s="92"/>
      <c r="F236" s="85">
        <f>D236*E236</f>
        <v>0</v>
      </c>
    </row>
    <row r="237" spans="1:6" ht="13.5" customHeight="1">
      <c r="A237" s="9"/>
      <c r="B237" s="26"/>
      <c r="C237" s="11"/>
      <c r="D237" s="34"/>
      <c r="E237" s="85"/>
      <c r="F237" s="85"/>
    </row>
    <row r="238" spans="1:6" ht="40.5" customHeight="1">
      <c r="A238" s="9" t="s">
        <v>27</v>
      </c>
      <c r="B238" s="26" t="s">
        <v>173</v>
      </c>
      <c r="C238" s="11"/>
      <c r="D238" s="34"/>
      <c r="E238" s="85"/>
      <c r="F238" s="85"/>
    </row>
    <row r="239" spans="1:6" ht="41.25" customHeight="1">
      <c r="A239" s="9"/>
      <c r="B239" s="26" t="s">
        <v>108</v>
      </c>
      <c r="C239" s="11"/>
      <c r="D239" s="34"/>
      <c r="E239" s="85"/>
      <c r="F239" s="85"/>
    </row>
    <row r="240" spans="1:6" ht="13.5" customHeight="1">
      <c r="A240" s="9"/>
      <c r="B240" s="26" t="s">
        <v>109</v>
      </c>
      <c r="C240" s="11"/>
      <c r="D240" s="34"/>
      <c r="E240" s="85"/>
      <c r="F240" s="85"/>
    </row>
    <row r="241" spans="1:6" ht="13.5" customHeight="1">
      <c r="A241" s="9"/>
      <c r="B241" s="26" t="s">
        <v>110</v>
      </c>
      <c r="C241" s="11" t="s">
        <v>68</v>
      </c>
      <c r="D241" s="34">
        <v>2339</v>
      </c>
      <c r="E241" s="92"/>
      <c r="F241" s="85">
        <f>D241*E241</f>
        <v>0</v>
      </c>
    </row>
    <row r="242" spans="1:6" ht="12" customHeight="1">
      <c r="A242" s="9"/>
      <c r="B242" s="26"/>
      <c r="C242" s="11"/>
      <c r="D242" s="34"/>
      <c r="E242" s="85"/>
      <c r="F242" s="85"/>
    </row>
    <row r="243" spans="1:6" ht="25.5">
      <c r="A243" s="9" t="s">
        <v>29</v>
      </c>
      <c r="B243" s="26" t="s">
        <v>195</v>
      </c>
      <c r="C243" s="11"/>
      <c r="D243" s="34"/>
      <c r="E243" s="85"/>
      <c r="F243" s="85"/>
    </row>
    <row r="244" spans="1:6" ht="52.5" customHeight="1">
      <c r="A244" s="9"/>
      <c r="B244" s="26" t="s">
        <v>181</v>
      </c>
      <c r="C244" s="11"/>
      <c r="D244" s="34"/>
      <c r="E244" s="85"/>
      <c r="F244" s="85"/>
    </row>
    <row r="245" spans="1:6" ht="25.5">
      <c r="A245" s="9"/>
      <c r="B245" s="26" t="s">
        <v>182</v>
      </c>
      <c r="C245" s="11"/>
      <c r="D245" s="34"/>
      <c r="E245" s="85"/>
      <c r="F245" s="85"/>
    </row>
    <row r="246" spans="1:6" ht="12.75">
      <c r="A246" s="9"/>
      <c r="B246" s="26" t="s">
        <v>111</v>
      </c>
      <c r="C246" s="11"/>
      <c r="D246" s="34"/>
      <c r="E246" s="85"/>
      <c r="F246" s="85"/>
    </row>
    <row r="247" spans="1:6" ht="12.75">
      <c r="A247" s="9"/>
      <c r="B247" s="26"/>
      <c r="C247" s="11"/>
      <c r="D247" s="34"/>
      <c r="E247" s="85"/>
      <c r="F247" s="85"/>
    </row>
    <row r="248" spans="1:6" ht="12.75">
      <c r="A248" s="9" t="s">
        <v>62</v>
      </c>
      <c r="B248" s="26" t="s">
        <v>183</v>
      </c>
      <c r="C248" s="11" t="s">
        <v>26</v>
      </c>
      <c r="D248" s="34">
        <v>574</v>
      </c>
      <c r="E248" s="92"/>
      <c r="F248" s="85">
        <f>D248*E248</f>
        <v>0</v>
      </c>
    </row>
    <row r="249" spans="1:6" ht="12.75">
      <c r="A249" s="9" t="s">
        <v>64</v>
      </c>
      <c r="B249" s="26" t="s">
        <v>184</v>
      </c>
      <c r="C249" s="11" t="s">
        <v>26</v>
      </c>
      <c r="D249" s="34">
        <v>190</v>
      </c>
      <c r="E249" s="92"/>
      <c r="F249" s="85">
        <f>D249*E249</f>
        <v>0</v>
      </c>
    </row>
    <row r="250" spans="1:6" ht="12.75">
      <c r="A250" s="9" t="s">
        <v>66</v>
      </c>
      <c r="B250" s="26" t="s">
        <v>185</v>
      </c>
      <c r="C250" s="11" t="s">
        <v>26</v>
      </c>
      <c r="D250" s="34">
        <v>420</v>
      </c>
      <c r="E250" s="92"/>
      <c r="F250" s="85">
        <f>D250*E250</f>
        <v>0</v>
      </c>
    </row>
    <row r="251" spans="1:6" ht="14.25" customHeight="1">
      <c r="A251" s="9"/>
      <c r="B251" s="26"/>
      <c r="C251" s="11"/>
      <c r="D251" s="34"/>
      <c r="E251" s="85"/>
      <c r="F251" s="85"/>
    </row>
    <row r="252" spans="1:6" ht="12.75">
      <c r="A252" s="9"/>
      <c r="B252" s="26" t="s">
        <v>112</v>
      </c>
      <c r="C252" s="11"/>
      <c r="D252" s="34"/>
      <c r="E252" s="85"/>
      <c r="F252" s="85"/>
    </row>
    <row r="253" spans="1:6" ht="27" customHeight="1">
      <c r="A253" s="9"/>
      <c r="B253" s="26" t="s">
        <v>192</v>
      </c>
      <c r="C253" s="11"/>
      <c r="D253" s="34"/>
      <c r="E253" s="85"/>
      <c r="F253" s="85"/>
    </row>
    <row r="254" spans="1:6" ht="14.25" customHeight="1">
      <c r="A254" s="9"/>
      <c r="B254" s="26"/>
      <c r="C254" s="11"/>
      <c r="D254" s="34"/>
      <c r="E254" s="85"/>
      <c r="F254" s="85"/>
    </row>
    <row r="255" spans="1:6" ht="41.25" customHeight="1">
      <c r="A255" s="9" t="s">
        <v>32</v>
      </c>
      <c r="B255" s="26" t="s">
        <v>113</v>
      </c>
      <c r="C255" s="11"/>
      <c r="D255" s="34"/>
      <c r="E255" s="85"/>
      <c r="F255" s="85"/>
    </row>
    <row r="256" spans="1:6" ht="13.5" customHeight="1">
      <c r="A256" s="9"/>
      <c r="B256" s="26" t="s">
        <v>114</v>
      </c>
      <c r="C256" s="11"/>
      <c r="D256" s="34"/>
      <c r="E256" s="85"/>
      <c r="F256" s="85"/>
    </row>
    <row r="257" spans="1:6" ht="12.75">
      <c r="A257" s="9"/>
      <c r="B257" s="26" t="s">
        <v>115</v>
      </c>
      <c r="C257" s="11"/>
      <c r="D257" s="34"/>
      <c r="E257" s="85"/>
      <c r="F257" s="85"/>
    </row>
    <row r="258" spans="1:6" ht="12.75">
      <c r="A258" s="9"/>
      <c r="B258" s="26"/>
      <c r="C258" s="11"/>
      <c r="D258" s="34"/>
      <c r="E258" s="85"/>
      <c r="F258" s="85"/>
    </row>
    <row r="259" spans="1:6" ht="25.5">
      <c r="A259" s="9"/>
      <c r="B259" s="26" t="s">
        <v>229</v>
      </c>
      <c r="C259" s="11" t="s">
        <v>68</v>
      </c>
      <c r="D259" s="34">
        <v>2598</v>
      </c>
      <c r="E259" s="92"/>
      <c r="F259" s="85">
        <f>D259*E259</f>
        <v>0</v>
      </c>
    </row>
    <row r="260" spans="1:6" ht="12.75">
      <c r="A260" s="9"/>
      <c r="B260" s="26"/>
      <c r="D260" s="34"/>
      <c r="E260" s="85"/>
      <c r="F260" s="85"/>
    </row>
    <row r="261" spans="1:6" ht="40.5" customHeight="1">
      <c r="A261" s="9" t="s">
        <v>39</v>
      </c>
      <c r="B261" s="26" t="s">
        <v>116</v>
      </c>
      <c r="D261" s="34"/>
      <c r="E261" s="85"/>
      <c r="F261" s="85"/>
    </row>
    <row r="262" spans="1:6" ht="12.75">
      <c r="A262" s="9"/>
      <c r="B262" s="26" t="s">
        <v>114</v>
      </c>
      <c r="C262" s="11"/>
      <c r="D262" s="34"/>
      <c r="E262" s="85"/>
      <c r="F262" s="85"/>
    </row>
    <row r="263" spans="1:6" ht="12.75">
      <c r="A263" s="9"/>
      <c r="B263" s="26" t="s">
        <v>115</v>
      </c>
      <c r="C263" s="11"/>
      <c r="D263" s="34"/>
      <c r="E263" s="85"/>
      <c r="F263" s="85"/>
    </row>
    <row r="264" spans="1:6" ht="12.75">
      <c r="A264" s="9"/>
      <c r="B264" s="26"/>
      <c r="D264" s="34"/>
      <c r="E264" s="85"/>
      <c r="F264" s="85"/>
    </row>
    <row r="265" spans="1:6" ht="25.5">
      <c r="A265" s="9"/>
      <c r="B265" s="26" t="s">
        <v>228</v>
      </c>
      <c r="C265" s="11" t="s">
        <v>117</v>
      </c>
      <c r="D265" s="34">
        <v>20</v>
      </c>
      <c r="E265" s="92"/>
      <c r="F265" s="85">
        <f>D265*E265</f>
        <v>0</v>
      </c>
    </row>
    <row r="266" spans="1:6" ht="12.75">
      <c r="A266" s="9"/>
      <c r="B266" s="26"/>
      <c r="C266" s="11"/>
      <c r="D266" s="34"/>
      <c r="E266" s="85"/>
      <c r="F266" s="85"/>
    </row>
    <row r="267" spans="1:6" ht="63.75">
      <c r="A267" s="9" t="s">
        <v>43</v>
      </c>
      <c r="B267" s="26" t="s">
        <v>118</v>
      </c>
      <c r="C267" s="11" t="s">
        <v>68</v>
      </c>
      <c r="D267" s="34">
        <v>80</v>
      </c>
      <c r="E267" s="92"/>
      <c r="F267" s="85">
        <f>D267*E267</f>
        <v>0</v>
      </c>
    </row>
    <row r="268" spans="1:6" ht="14.25" customHeight="1">
      <c r="A268" s="9"/>
      <c r="B268" s="26"/>
      <c r="C268" s="11"/>
      <c r="D268" s="34"/>
      <c r="E268" s="85"/>
      <c r="F268" s="85"/>
    </row>
    <row r="269" spans="1:6" ht="41.25" customHeight="1">
      <c r="A269" s="9" t="s">
        <v>50</v>
      </c>
      <c r="B269" s="26" t="s">
        <v>119</v>
      </c>
      <c r="C269" s="11"/>
      <c r="D269" s="34"/>
      <c r="E269" s="85"/>
      <c r="F269" s="85"/>
    </row>
    <row r="270" spans="1:6" ht="12.75">
      <c r="A270" s="9"/>
      <c r="B270" s="26" t="s">
        <v>120</v>
      </c>
      <c r="C270" s="11" t="s">
        <v>68</v>
      </c>
      <c r="D270" s="34">
        <v>80</v>
      </c>
      <c r="E270" s="92"/>
      <c r="F270" s="85">
        <f>D270*E270</f>
        <v>0</v>
      </c>
    </row>
    <row r="271" spans="1:6" ht="14.25" customHeight="1">
      <c r="A271" s="9"/>
      <c r="B271" s="26"/>
      <c r="C271" s="11"/>
      <c r="D271" s="34"/>
      <c r="E271" s="85"/>
      <c r="F271" s="85"/>
    </row>
    <row r="272" spans="1:6" ht="42" customHeight="1">
      <c r="A272" s="9" t="s">
        <v>121</v>
      </c>
      <c r="B272" s="26" t="s">
        <v>122</v>
      </c>
      <c r="C272" s="11"/>
      <c r="D272" s="34"/>
      <c r="E272" s="85"/>
      <c r="F272" s="85"/>
    </row>
    <row r="273" spans="1:6" ht="11.25" customHeight="1">
      <c r="A273" s="9"/>
      <c r="B273" s="26" t="s">
        <v>114</v>
      </c>
      <c r="C273" s="11"/>
      <c r="D273" s="34"/>
      <c r="E273" s="85"/>
      <c r="F273" s="85"/>
    </row>
    <row r="274" spans="1:6" ht="11.25" customHeight="1">
      <c r="A274" s="9"/>
      <c r="B274" s="26" t="s">
        <v>115</v>
      </c>
      <c r="C274" s="11"/>
      <c r="D274" s="34"/>
      <c r="E274" s="85"/>
      <c r="F274" s="85"/>
    </row>
    <row r="275" spans="1:6" ht="11.25" customHeight="1">
      <c r="A275" s="9"/>
      <c r="B275" s="26"/>
      <c r="C275" s="11"/>
      <c r="D275" s="34"/>
      <c r="E275" s="85"/>
      <c r="F275" s="85"/>
    </row>
    <row r="276" spans="1:6" ht="27" customHeight="1">
      <c r="A276" s="9"/>
      <c r="B276" s="26" t="s">
        <v>227</v>
      </c>
      <c r="C276" s="11" t="s">
        <v>68</v>
      </c>
      <c r="D276" s="34">
        <v>2598</v>
      </c>
      <c r="E276" s="92"/>
      <c r="F276" s="85">
        <f>D276*E276</f>
        <v>0</v>
      </c>
    </row>
    <row r="277" spans="1:6" ht="13.5" customHeight="1">
      <c r="A277" s="9"/>
      <c r="B277" s="26"/>
      <c r="C277" s="11"/>
      <c r="D277" s="34"/>
      <c r="E277" s="85"/>
      <c r="F277" s="85"/>
    </row>
    <row r="278" spans="1:6" ht="42" customHeight="1">
      <c r="A278" s="9" t="s">
        <v>123</v>
      </c>
      <c r="B278" s="26" t="s">
        <v>124</v>
      </c>
      <c r="C278" s="11"/>
      <c r="D278" s="34"/>
      <c r="E278" s="85"/>
      <c r="F278" s="85"/>
    </row>
    <row r="279" spans="1:6" ht="13.5" customHeight="1">
      <c r="A279" s="9"/>
      <c r="B279" s="26" t="s">
        <v>114</v>
      </c>
      <c r="C279" s="11"/>
      <c r="D279" s="34"/>
      <c r="E279" s="85"/>
      <c r="F279" s="85"/>
    </row>
    <row r="280" spans="1:6" ht="12" customHeight="1">
      <c r="A280" s="9"/>
      <c r="B280" s="26" t="s">
        <v>115</v>
      </c>
      <c r="C280" s="11"/>
      <c r="D280" s="34"/>
      <c r="E280" s="85"/>
      <c r="F280" s="85"/>
    </row>
    <row r="281" spans="1:6" ht="13.5" customHeight="1">
      <c r="A281" s="9"/>
      <c r="B281" s="26"/>
      <c r="C281" s="11"/>
      <c r="D281" s="34"/>
      <c r="E281" s="85"/>
      <c r="F281" s="85"/>
    </row>
    <row r="282" spans="1:6" ht="25.5">
      <c r="A282" s="9"/>
      <c r="B282" s="26" t="s">
        <v>226</v>
      </c>
      <c r="C282" s="11" t="s">
        <v>68</v>
      </c>
      <c r="D282" s="34">
        <v>913</v>
      </c>
      <c r="E282" s="92"/>
      <c r="F282" s="85">
        <f>D282*E282</f>
        <v>0</v>
      </c>
    </row>
    <row r="283" spans="1:6" ht="12.75">
      <c r="A283" s="9"/>
      <c r="B283" s="26"/>
      <c r="C283" s="11"/>
      <c r="D283" s="34"/>
      <c r="E283" s="85"/>
      <c r="F283" s="85"/>
    </row>
    <row r="284" spans="1:6" ht="67.5" customHeight="1">
      <c r="A284" s="9" t="s">
        <v>125</v>
      </c>
      <c r="B284" s="26" t="s">
        <v>186</v>
      </c>
      <c r="C284" s="11"/>
      <c r="D284" s="34"/>
      <c r="E284" s="85"/>
      <c r="F284" s="85"/>
    </row>
    <row r="285" spans="1:6" ht="12.75">
      <c r="A285" s="9" t="s">
        <v>62</v>
      </c>
      <c r="B285" s="26" t="s">
        <v>126</v>
      </c>
      <c r="C285" s="11" t="s">
        <v>68</v>
      </c>
      <c r="D285" s="34">
        <v>28.26</v>
      </c>
      <c r="E285" s="92"/>
      <c r="F285" s="85">
        <f>D285*E285</f>
        <v>0</v>
      </c>
    </row>
    <row r="286" spans="1:6" ht="12.75">
      <c r="A286" s="9" t="s">
        <v>64</v>
      </c>
      <c r="B286" s="26" t="s">
        <v>187</v>
      </c>
      <c r="C286" s="11" t="s">
        <v>26</v>
      </c>
      <c r="D286" s="34">
        <v>32</v>
      </c>
      <c r="E286" s="92"/>
      <c r="F286" s="85">
        <f>D286*E286</f>
        <v>0</v>
      </c>
    </row>
    <row r="287" spans="1:6" ht="12.75">
      <c r="A287" s="9"/>
      <c r="B287" s="26"/>
      <c r="C287" s="11"/>
      <c r="D287" s="34"/>
      <c r="E287" s="85"/>
      <c r="F287" s="85"/>
    </row>
    <row r="288" spans="1:6" ht="54.75" customHeight="1">
      <c r="A288" s="9" t="s">
        <v>127</v>
      </c>
      <c r="B288" s="26" t="s">
        <v>128</v>
      </c>
      <c r="C288" s="11"/>
      <c r="D288" s="34"/>
      <c r="E288" s="85"/>
      <c r="F288" s="85"/>
    </row>
    <row r="289" spans="1:6" ht="116.25" customHeight="1">
      <c r="A289" s="9"/>
      <c r="B289" s="26" t="s">
        <v>188</v>
      </c>
      <c r="C289" s="11"/>
      <c r="D289" s="34"/>
      <c r="E289" s="85"/>
      <c r="F289" s="85"/>
    </row>
    <row r="290" spans="1:6" ht="12.75">
      <c r="A290" s="9"/>
      <c r="B290" s="26" t="s">
        <v>129</v>
      </c>
      <c r="C290" s="11" t="s">
        <v>68</v>
      </c>
      <c r="D290" s="34">
        <v>28</v>
      </c>
      <c r="E290" s="92"/>
      <c r="F290" s="85">
        <f>D290*E290</f>
        <v>0</v>
      </c>
    </row>
    <row r="291" spans="1:6" ht="12.75">
      <c r="A291" s="9"/>
      <c r="B291" s="26"/>
      <c r="C291" s="11"/>
      <c r="D291" s="34"/>
      <c r="E291" s="13"/>
      <c r="F291" s="38"/>
    </row>
    <row r="292" spans="1:6" ht="14.25" customHeight="1">
      <c r="A292" s="39"/>
      <c r="B292" s="40" t="s">
        <v>53</v>
      </c>
      <c r="C292" s="41"/>
      <c r="D292" s="42"/>
      <c r="E292" s="37"/>
      <c r="F292" s="86">
        <f>SUM(F231:F291)</f>
        <v>0</v>
      </c>
    </row>
    <row r="293" spans="1:6" ht="14.25" customHeight="1">
      <c r="A293" s="43"/>
      <c r="B293" s="44"/>
      <c r="C293" s="45"/>
      <c r="D293" s="46"/>
      <c r="E293" s="47"/>
      <c r="F293" s="47"/>
    </row>
    <row r="294" spans="1:6" ht="14.25" customHeight="1">
      <c r="A294" s="43"/>
      <c r="B294" s="44"/>
      <c r="C294" s="45"/>
      <c r="D294" s="46"/>
      <c r="E294" s="47"/>
      <c r="F294" s="47"/>
    </row>
    <row r="295" spans="1:6" ht="29.25" customHeight="1">
      <c r="A295" s="29" t="s">
        <v>211</v>
      </c>
      <c r="B295" s="30" t="s">
        <v>212</v>
      </c>
      <c r="C295" s="31" t="s">
        <v>213</v>
      </c>
      <c r="D295" s="32" t="s">
        <v>214</v>
      </c>
      <c r="E295" s="32" t="s">
        <v>215</v>
      </c>
      <c r="F295" s="33" t="s">
        <v>216</v>
      </c>
    </row>
    <row r="296" spans="1:6" ht="12.75" customHeight="1">
      <c r="A296" s="9"/>
      <c r="B296" s="26"/>
      <c r="C296" s="11"/>
      <c r="D296" s="12"/>
      <c r="E296" s="13"/>
      <c r="F296" s="13"/>
    </row>
    <row r="297" spans="1:6" ht="14.25" customHeight="1">
      <c r="A297" s="9" t="s">
        <v>17</v>
      </c>
      <c r="B297" s="26" t="s">
        <v>18</v>
      </c>
      <c r="C297" s="11"/>
      <c r="D297" s="34"/>
      <c r="E297" s="13"/>
      <c r="F297" s="13"/>
    </row>
    <row r="298" spans="1:6" ht="15.75" customHeight="1">
      <c r="A298" s="9"/>
      <c r="B298" s="26"/>
      <c r="C298" s="11"/>
      <c r="D298" s="34"/>
      <c r="E298" s="13"/>
      <c r="F298" s="13"/>
    </row>
    <row r="299" spans="1:6" ht="38.25" customHeight="1">
      <c r="A299" s="9" t="s">
        <v>23</v>
      </c>
      <c r="B299" s="26" t="s">
        <v>130</v>
      </c>
      <c r="C299" s="11"/>
      <c r="D299" s="34"/>
      <c r="E299" s="13"/>
      <c r="F299" s="13"/>
    </row>
    <row r="300" spans="1:6" ht="15.75" customHeight="1">
      <c r="A300" s="9"/>
      <c r="B300" s="26" t="s">
        <v>131</v>
      </c>
      <c r="C300" s="11"/>
      <c r="D300" s="34"/>
      <c r="E300" s="13"/>
      <c r="F300" s="13"/>
    </row>
    <row r="301" spans="1:6" ht="39.75" customHeight="1">
      <c r="A301" s="9"/>
      <c r="B301" s="26" t="s">
        <v>132</v>
      </c>
      <c r="C301" s="11"/>
      <c r="D301" s="34"/>
      <c r="E301" s="13"/>
      <c r="F301" s="13"/>
    </row>
    <row r="302" spans="1:6" ht="36" customHeight="1">
      <c r="A302" s="9"/>
      <c r="B302" s="26" t="s">
        <v>133</v>
      </c>
      <c r="C302" s="11"/>
      <c r="D302" s="34"/>
      <c r="E302" s="13"/>
      <c r="F302" s="13"/>
    </row>
    <row r="303" spans="1:6" ht="16.5" customHeight="1">
      <c r="A303" s="9"/>
      <c r="B303" s="26" t="s">
        <v>134</v>
      </c>
      <c r="C303" s="11"/>
      <c r="D303" s="34"/>
      <c r="E303" s="13"/>
      <c r="F303" s="13"/>
    </row>
    <row r="304" spans="1:6" ht="12.75">
      <c r="A304" s="9"/>
      <c r="B304" s="26"/>
      <c r="C304" s="11"/>
      <c r="D304" s="34"/>
      <c r="E304" s="13"/>
      <c r="F304" s="13"/>
    </row>
    <row r="305" spans="1:6" ht="12.75">
      <c r="A305" s="9"/>
      <c r="B305" s="26" t="s">
        <v>135</v>
      </c>
      <c r="C305" s="11" t="s">
        <v>49</v>
      </c>
      <c r="D305" s="34">
        <v>3</v>
      </c>
      <c r="E305" s="92"/>
      <c r="F305" s="85">
        <f>D305*E305</f>
        <v>0</v>
      </c>
    </row>
    <row r="306" spans="1:6" ht="12.75">
      <c r="A306" s="9"/>
      <c r="B306" s="26"/>
      <c r="C306" s="11"/>
      <c r="D306" s="34"/>
      <c r="E306" s="85"/>
      <c r="F306" s="85"/>
    </row>
    <row r="307" spans="1:6" ht="12.75">
      <c r="A307" s="9"/>
      <c r="B307" s="26" t="s">
        <v>136</v>
      </c>
      <c r="C307" s="11" t="s">
        <v>49</v>
      </c>
      <c r="D307" s="34">
        <v>4</v>
      </c>
      <c r="E307" s="92"/>
      <c r="F307" s="85">
        <f>D307*E307</f>
        <v>0</v>
      </c>
    </row>
    <row r="308" spans="1:6" ht="12.75">
      <c r="A308" s="9"/>
      <c r="B308" s="26"/>
      <c r="C308" s="11"/>
      <c r="D308" s="34"/>
      <c r="E308" s="85"/>
      <c r="F308" s="85"/>
    </row>
    <row r="309" spans="1:6" ht="12.75">
      <c r="A309" s="9"/>
      <c r="B309" s="26" t="s">
        <v>137</v>
      </c>
      <c r="C309" s="11" t="s">
        <v>49</v>
      </c>
      <c r="D309" s="34">
        <v>3</v>
      </c>
      <c r="E309" s="92"/>
      <c r="F309" s="85">
        <f>D309*E309</f>
        <v>0</v>
      </c>
    </row>
    <row r="310" spans="1:6" ht="12.75">
      <c r="A310" s="9"/>
      <c r="B310" s="26"/>
      <c r="C310" s="11"/>
      <c r="D310" s="34"/>
      <c r="E310" s="85"/>
      <c r="F310" s="85"/>
    </row>
    <row r="311" spans="1:6" ht="12.75">
      <c r="A311" s="9"/>
      <c r="B311" s="26" t="s">
        <v>138</v>
      </c>
      <c r="C311" s="11" t="s">
        <v>49</v>
      </c>
      <c r="D311" s="34">
        <v>3</v>
      </c>
      <c r="E311" s="92"/>
      <c r="F311" s="85">
        <f>D311*E311</f>
        <v>0</v>
      </c>
    </row>
    <row r="312" spans="1:6" ht="12.75">
      <c r="A312" s="9"/>
      <c r="B312" s="26"/>
      <c r="C312" s="11"/>
      <c r="D312" s="34"/>
      <c r="E312" s="85"/>
      <c r="F312" s="85"/>
    </row>
    <row r="313" spans="1:6" ht="12.75">
      <c r="A313" s="9"/>
      <c r="B313" s="26" t="s">
        <v>189</v>
      </c>
      <c r="C313" s="11" t="s">
        <v>49</v>
      </c>
      <c r="D313" s="34">
        <v>1</v>
      </c>
      <c r="E313" s="92"/>
      <c r="F313" s="85">
        <f>D313*E313</f>
        <v>0</v>
      </c>
    </row>
    <row r="314" spans="1:6" ht="12.75">
      <c r="A314" s="9"/>
      <c r="B314" s="26"/>
      <c r="C314" s="11"/>
      <c r="D314" s="34"/>
      <c r="E314" s="85"/>
      <c r="F314" s="85"/>
    </row>
    <row r="315" spans="1:6" ht="12.75">
      <c r="A315" s="9"/>
      <c r="B315" s="26" t="s">
        <v>139</v>
      </c>
      <c r="C315" s="11" t="s">
        <v>49</v>
      </c>
      <c r="D315" s="34">
        <v>4</v>
      </c>
      <c r="E315" s="92"/>
      <c r="F315" s="85">
        <f>D315*E315</f>
        <v>0</v>
      </c>
    </row>
    <row r="316" spans="1:6" ht="12.75">
      <c r="A316" s="9"/>
      <c r="B316" s="26"/>
      <c r="C316" s="11"/>
      <c r="D316" s="34"/>
      <c r="E316" s="85"/>
      <c r="F316" s="85"/>
    </row>
    <row r="317" spans="1:6" ht="12.75">
      <c r="A317" s="9"/>
      <c r="B317" s="26" t="s">
        <v>140</v>
      </c>
      <c r="C317" s="11" t="s">
        <v>49</v>
      </c>
      <c r="D317" s="34">
        <v>2</v>
      </c>
      <c r="E317" s="92"/>
      <c r="F317" s="85">
        <f>D317*E317</f>
        <v>0</v>
      </c>
    </row>
    <row r="318" spans="1:6" ht="12.75">
      <c r="A318" s="9"/>
      <c r="B318" s="26"/>
      <c r="C318" s="11"/>
      <c r="D318" s="34"/>
      <c r="E318" s="85"/>
      <c r="F318" s="85"/>
    </row>
    <row r="319" spans="1:6" ht="12.75">
      <c r="A319" s="9"/>
      <c r="B319" s="26" t="s">
        <v>141</v>
      </c>
      <c r="C319" s="11" t="s">
        <v>49</v>
      </c>
      <c r="D319" s="34">
        <v>3</v>
      </c>
      <c r="E319" s="92"/>
      <c r="F319" s="85">
        <f>D319*E319</f>
        <v>0</v>
      </c>
    </row>
    <row r="320" spans="1:6" ht="12.75">
      <c r="A320" s="9"/>
      <c r="B320" s="26"/>
      <c r="C320" s="11"/>
      <c r="D320" s="34"/>
      <c r="E320" s="85"/>
      <c r="F320" s="85"/>
    </row>
    <row r="321" spans="1:6" ht="12.75">
      <c r="A321" s="9"/>
      <c r="B321" s="26" t="s">
        <v>142</v>
      </c>
      <c r="C321" s="11" t="s">
        <v>49</v>
      </c>
      <c r="D321" s="34">
        <v>4</v>
      </c>
      <c r="E321" s="92"/>
      <c r="F321" s="85">
        <f>D321*E321</f>
        <v>0</v>
      </c>
    </row>
    <row r="322" spans="1:6" ht="12.75">
      <c r="A322" s="9"/>
      <c r="B322" s="26"/>
      <c r="C322" s="11"/>
      <c r="D322" s="34"/>
      <c r="E322" s="85"/>
      <c r="F322" s="85"/>
    </row>
    <row r="323" spans="1:6" ht="12.75">
      <c r="A323" s="9"/>
      <c r="B323" s="26" t="s">
        <v>143</v>
      </c>
      <c r="C323" s="11" t="s">
        <v>49</v>
      </c>
      <c r="D323" s="34">
        <v>8</v>
      </c>
      <c r="E323" s="92"/>
      <c r="F323" s="85">
        <f>D323*E323</f>
        <v>0</v>
      </c>
    </row>
    <row r="324" spans="1:6" ht="12.75">
      <c r="A324" s="9"/>
      <c r="B324" s="26"/>
      <c r="C324" s="11"/>
      <c r="D324" s="34"/>
      <c r="E324" s="85"/>
      <c r="F324" s="85"/>
    </row>
    <row r="325" spans="1:6" ht="12.75">
      <c r="A325" s="9"/>
      <c r="B325" s="26" t="s">
        <v>144</v>
      </c>
      <c r="C325" s="11" t="s">
        <v>49</v>
      </c>
      <c r="D325" s="34">
        <v>12</v>
      </c>
      <c r="E325" s="92"/>
      <c r="F325" s="85">
        <f>D325*E325</f>
        <v>0</v>
      </c>
    </row>
    <row r="326" spans="1:6" ht="12.75">
      <c r="A326" s="9"/>
      <c r="B326" s="26"/>
      <c r="C326" s="11"/>
      <c r="D326" s="34"/>
      <c r="E326" s="85"/>
      <c r="F326" s="85"/>
    </row>
    <row r="327" spans="1:6" ht="25.5">
      <c r="A327" s="9"/>
      <c r="B327" s="26" t="s">
        <v>145</v>
      </c>
      <c r="C327" s="11" t="s">
        <v>49</v>
      </c>
      <c r="D327" s="34">
        <v>4</v>
      </c>
      <c r="E327" s="92"/>
      <c r="F327" s="85">
        <f>D327*E327</f>
        <v>0</v>
      </c>
    </row>
    <row r="328" spans="1:6" ht="12.75">
      <c r="A328" s="9"/>
      <c r="B328" s="26"/>
      <c r="C328" s="11"/>
      <c r="D328" s="34"/>
      <c r="E328" s="85"/>
      <c r="F328" s="85"/>
    </row>
    <row r="329" spans="1:6" ht="12.75">
      <c r="A329" s="9"/>
      <c r="B329" s="26" t="s">
        <v>146</v>
      </c>
      <c r="C329" s="11" t="s">
        <v>49</v>
      </c>
      <c r="D329" s="34">
        <v>3</v>
      </c>
      <c r="E329" s="92"/>
      <c r="F329" s="85">
        <f>D329*E329</f>
        <v>0</v>
      </c>
    </row>
    <row r="330" spans="1:6" ht="13.5" customHeight="1">
      <c r="A330" s="9"/>
      <c r="B330" s="26"/>
      <c r="C330" s="11"/>
      <c r="D330" s="34"/>
      <c r="E330" s="85"/>
      <c r="F330" s="85"/>
    </row>
    <row r="331" spans="1:6" ht="15" customHeight="1">
      <c r="A331" s="9"/>
      <c r="B331" s="26" t="s">
        <v>147</v>
      </c>
      <c r="C331" s="11" t="s">
        <v>49</v>
      </c>
      <c r="D331" s="34">
        <v>3</v>
      </c>
      <c r="E331" s="92"/>
      <c r="F331" s="85">
        <f>D331*E331</f>
        <v>0</v>
      </c>
    </row>
    <row r="332" spans="1:6" ht="15" customHeight="1">
      <c r="A332" s="9"/>
      <c r="B332" s="26"/>
      <c r="C332" s="11"/>
      <c r="D332" s="34"/>
      <c r="E332" s="85"/>
      <c r="F332" s="85"/>
    </row>
    <row r="333" spans="1:6" ht="27.75" customHeight="1">
      <c r="A333" s="9" t="s">
        <v>27</v>
      </c>
      <c r="B333" s="26" t="s">
        <v>148</v>
      </c>
      <c r="C333" s="11" t="s">
        <v>49</v>
      </c>
      <c r="D333" s="34">
        <v>16</v>
      </c>
      <c r="E333" s="92"/>
      <c r="F333" s="85">
        <f>D333*E333</f>
        <v>0</v>
      </c>
    </row>
    <row r="334" spans="1:6" ht="13.5" customHeight="1">
      <c r="A334" s="9"/>
      <c r="B334" s="26"/>
      <c r="C334" s="11"/>
      <c r="D334" s="34"/>
      <c r="E334" s="85"/>
      <c r="F334" s="85"/>
    </row>
    <row r="335" spans="1:6" ht="40.5" customHeight="1">
      <c r="A335" s="9" t="s">
        <v>29</v>
      </c>
      <c r="B335" s="26" t="s">
        <v>149</v>
      </c>
      <c r="C335" s="11"/>
      <c r="D335" s="34"/>
      <c r="E335" s="85"/>
      <c r="F335" s="85"/>
    </row>
    <row r="336" spans="1:6" ht="12.75">
      <c r="A336" s="9"/>
      <c r="B336" s="26" t="s">
        <v>150</v>
      </c>
      <c r="C336" s="11"/>
      <c r="D336" s="34"/>
      <c r="E336" s="85"/>
      <c r="F336" s="85"/>
    </row>
    <row r="337" spans="1:6" ht="12.75">
      <c r="A337" s="9"/>
      <c r="B337" s="26"/>
      <c r="C337" s="11"/>
      <c r="D337" s="34"/>
      <c r="E337" s="85"/>
      <c r="F337" s="85"/>
    </row>
    <row r="338" spans="1:6" ht="25.5">
      <c r="A338" s="9"/>
      <c r="B338" s="26" t="s">
        <v>151</v>
      </c>
      <c r="C338" s="11" t="s">
        <v>26</v>
      </c>
      <c r="D338" s="34">
        <v>650</v>
      </c>
      <c r="E338" s="92"/>
      <c r="F338" s="85">
        <f>D338*E338</f>
        <v>0</v>
      </c>
    </row>
    <row r="339" spans="1:6" ht="12.75">
      <c r="A339" s="9"/>
      <c r="B339" s="26"/>
      <c r="C339" s="11"/>
      <c r="D339" s="34"/>
      <c r="E339" s="85"/>
      <c r="F339" s="85"/>
    </row>
    <row r="340" spans="1:6" ht="26.25" customHeight="1">
      <c r="A340" s="9"/>
      <c r="B340" s="26" t="s">
        <v>152</v>
      </c>
      <c r="C340" s="11" t="s">
        <v>26</v>
      </c>
      <c r="D340" s="34">
        <v>520</v>
      </c>
      <c r="E340" s="92"/>
      <c r="F340" s="85">
        <f>D340*E340</f>
        <v>0</v>
      </c>
    </row>
    <row r="341" spans="1:6" ht="12.75" customHeight="1">
      <c r="A341" s="9"/>
      <c r="B341" s="26"/>
      <c r="C341" s="11"/>
      <c r="D341" s="34"/>
      <c r="E341" s="85"/>
      <c r="F341" s="85"/>
    </row>
    <row r="342" spans="1:6" ht="26.25" customHeight="1">
      <c r="A342" s="9"/>
      <c r="B342" s="26" t="s">
        <v>153</v>
      </c>
      <c r="C342" s="11" t="s">
        <v>26</v>
      </c>
      <c r="D342" s="34">
        <v>46</v>
      </c>
      <c r="E342" s="92"/>
      <c r="F342" s="85">
        <f>D342*E342</f>
        <v>0</v>
      </c>
    </row>
    <row r="343" spans="1:6" ht="12.75">
      <c r="A343" s="9"/>
      <c r="B343" s="26"/>
      <c r="C343" s="11"/>
      <c r="D343" s="34"/>
      <c r="E343" s="85"/>
      <c r="F343" s="85"/>
    </row>
    <row r="344" spans="1:6" ht="25.5">
      <c r="A344" s="9"/>
      <c r="B344" s="26" t="s">
        <v>154</v>
      </c>
      <c r="C344" s="11" t="s">
        <v>68</v>
      </c>
      <c r="D344" s="34">
        <v>20</v>
      </c>
      <c r="E344" s="92"/>
      <c r="F344" s="85">
        <f>D344*E344</f>
        <v>0</v>
      </c>
    </row>
    <row r="345" spans="1:6" ht="12.75">
      <c r="A345" s="9"/>
      <c r="B345" s="26"/>
      <c r="C345" s="11"/>
      <c r="D345" s="34"/>
      <c r="E345" s="85"/>
      <c r="F345" s="85"/>
    </row>
    <row r="346" spans="1:6" ht="12.75">
      <c r="A346" s="9"/>
      <c r="B346" s="26" t="s">
        <v>155</v>
      </c>
      <c r="C346" s="11" t="s">
        <v>68</v>
      </c>
      <c r="D346" s="34">
        <v>125</v>
      </c>
      <c r="E346" s="92"/>
      <c r="F346" s="85">
        <f>D346*E346</f>
        <v>0</v>
      </c>
    </row>
    <row r="347" spans="1:6" ht="13.5" customHeight="1">
      <c r="A347" s="9"/>
      <c r="B347" s="26"/>
      <c r="C347" s="11"/>
      <c r="D347" s="34"/>
      <c r="E347" s="85"/>
      <c r="F347" s="85"/>
    </row>
    <row r="348" spans="1:6" ht="26.25" customHeight="1">
      <c r="A348" s="9"/>
      <c r="B348" s="26" t="s">
        <v>156</v>
      </c>
      <c r="C348" s="11" t="s">
        <v>26</v>
      </c>
      <c r="D348" s="34">
        <v>80</v>
      </c>
      <c r="E348" s="92"/>
      <c r="F348" s="85">
        <f>D348*E348</f>
        <v>0</v>
      </c>
    </row>
    <row r="349" spans="1:6" ht="13.5" customHeight="1">
      <c r="A349" s="9"/>
      <c r="B349" s="26"/>
      <c r="C349" s="11"/>
      <c r="D349" s="34"/>
      <c r="E349" s="85"/>
      <c r="F349" s="85"/>
    </row>
    <row r="350" spans="1:6" ht="13.5" customHeight="1">
      <c r="A350" s="9"/>
      <c r="B350" s="26" t="s">
        <v>157</v>
      </c>
      <c r="C350" s="11" t="s">
        <v>49</v>
      </c>
      <c r="D350" s="34">
        <v>21</v>
      </c>
      <c r="E350" s="92"/>
      <c r="F350" s="85">
        <f>D350*E350</f>
        <v>0</v>
      </c>
    </row>
    <row r="351" spans="1:6" ht="13.5" customHeight="1">
      <c r="A351" s="9"/>
      <c r="B351" s="26"/>
      <c r="C351" s="11"/>
      <c r="D351" s="34"/>
      <c r="E351" s="85"/>
      <c r="F351" s="85"/>
    </row>
    <row r="352" spans="1:6" ht="13.5" customHeight="1">
      <c r="A352" s="9"/>
      <c r="B352" s="26" t="s">
        <v>158</v>
      </c>
      <c r="C352" s="11" t="s">
        <v>49</v>
      </c>
      <c r="D352" s="34">
        <v>2</v>
      </c>
      <c r="E352" s="92"/>
      <c r="F352" s="85">
        <f>D352*E352</f>
        <v>0</v>
      </c>
    </row>
    <row r="353" spans="1:6" ht="13.5" customHeight="1">
      <c r="A353" s="9"/>
      <c r="B353" s="26"/>
      <c r="C353" s="11"/>
      <c r="D353" s="34"/>
      <c r="E353" s="85"/>
      <c r="F353" s="85"/>
    </row>
    <row r="354" spans="1:6" ht="13.5" customHeight="1">
      <c r="A354" s="9"/>
      <c r="B354" s="26" t="s">
        <v>159</v>
      </c>
      <c r="C354" s="11" t="s">
        <v>49</v>
      </c>
      <c r="D354" s="34">
        <v>4</v>
      </c>
      <c r="E354" s="92"/>
      <c r="F354" s="85">
        <f>D354*E354</f>
        <v>0</v>
      </c>
    </row>
    <row r="355" spans="1:6" ht="13.5" customHeight="1">
      <c r="A355" s="9"/>
      <c r="B355" s="26"/>
      <c r="C355" s="11"/>
      <c r="D355" s="34"/>
      <c r="E355" s="85"/>
      <c r="F355" s="85"/>
    </row>
    <row r="356" spans="1:6" ht="13.5" customHeight="1">
      <c r="A356" s="9"/>
      <c r="B356" s="26" t="s">
        <v>160</v>
      </c>
      <c r="C356" s="11" t="s">
        <v>49</v>
      </c>
      <c r="D356" s="34">
        <v>3</v>
      </c>
      <c r="E356" s="92"/>
      <c r="F356" s="85">
        <f>D356*E356</f>
        <v>0</v>
      </c>
    </row>
    <row r="357" spans="1:6" ht="13.5" customHeight="1">
      <c r="A357" s="9"/>
      <c r="B357" s="26"/>
      <c r="C357" s="11"/>
      <c r="D357" s="34"/>
      <c r="E357" s="85"/>
      <c r="F357" s="85"/>
    </row>
    <row r="358" spans="1:6" ht="13.5" customHeight="1">
      <c r="A358" s="9"/>
      <c r="B358" s="26" t="s">
        <v>224</v>
      </c>
      <c r="C358" s="11" t="s">
        <v>49</v>
      </c>
      <c r="D358" s="34">
        <v>3</v>
      </c>
      <c r="E358" s="92"/>
      <c r="F358" s="85">
        <f>D358*E358</f>
        <v>0</v>
      </c>
    </row>
    <row r="359" spans="1:6" ht="13.5" customHeight="1">
      <c r="A359" s="9"/>
      <c r="B359" s="26"/>
      <c r="C359" s="11"/>
      <c r="D359" s="34"/>
      <c r="E359" s="85"/>
      <c r="F359" s="85"/>
    </row>
    <row r="360" spans="1:6" ht="42.75" customHeight="1">
      <c r="A360" s="9" t="s">
        <v>32</v>
      </c>
      <c r="B360" s="49" t="s">
        <v>225</v>
      </c>
      <c r="D360" s="34"/>
      <c r="E360" s="85"/>
      <c r="F360" s="85"/>
    </row>
    <row r="361" spans="1:6" ht="27.75" customHeight="1">
      <c r="A361" s="9"/>
      <c r="B361" s="48" t="s">
        <v>161</v>
      </c>
      <c r="D361" s="34"/>
      <c r="E361" s="85"/>
      <c r="F361" s="85"/>
    </row>
    <row r="362" spans="2:6" ht="27" customHeight="1">
      <c r="B362" s="48" t="s">
        <v>162</v>
      </c>
      <c r="D362" s="34"/>
      <c r="E362" s="85"/>
      <c r="F362" s="85"/>
    </row>
    <row r="363" spans="1:6" ht="15" customHeight="1">
      <c r="A363" s="9"/>
      <c r="B363" s="48" t="s">
        <v>163</v>
      </c>
      <c r="C363" s="50" t="s">
        <v>49</v>
      </c>
      <c r="D363" s="34">
        <v>64</v>
      </c>
      <c r="E363" s="92"/>
      <c r="F363" s="85">
        <f>D363*E363</f>
        <v>0</v>
      </c>
    </row>
    <row r="364" spans="1:6" ht="12.75">
      <c r="A364" s="9"/>
      <c r="B364" s="26"/>
      <c r="C364" s="11"/>
      <c r="D364" s="34"/>
      <c r="E364" s="13"/>
      <c r="F364" s="38"/>
    </row>
    <row r="365" spans="1:6" ht="16.5" customHeight="1">
      <c r="A365" s="39"/>
      <c r="B365" s="40" t="s">
        <v>53</v>
      </c>
      <c r="C365" s="41"/>
      <c r="D365" s="42"/>
      <c r="E365" s="37"/>
      <c r="F365" s="86">
        <f>SUM(F299:F364)</f>
        <v>0</v>
      </c>
    </row>
    <row r="366" spans="1:6" ht="16.5" customHeight="1">
      <c r="A366" s="43"/>
      <c r="B366" s="44"/>
      <c r="C366" s="45"/>
      <c r="D366" s="46"/>
      <c r="E366" s="47"/>
      <c r="F366" s="47"/>
    </row>
    <row r="367" spans="1:6" ht="14.25" customHeight="1">
      <c r="A367" s="43"/>
      <c r="B367" s="44"/>
      <c r="C367" s="45"/>
      <c r="D367" s="46"/>
      <c r="E367" s="47"/>
      <c r="F367" s="47"/>
    </row>
    <row r="368" spans="1:6" ht="29.25" customHeight="1">
      <c r="A368" s="29" t="s">
        <v>211</v>
      </c>
      <c r="B368" s="30" t="s">
        <v>212</v>
      </c>
      <c r="C368" s="31" t="s">
        <v>213</v>
      </c>
      <c r="D368" s="32" t="s">
        <v>214</v>
      </c>
      <c r="E368" s="32" t="s">
        <v>215</v>
      </c>
      <c r="F368" s="33" t="s">
        <v>216</v>
      </c>
    </row>
    <row r="369" spans="1:6" ht="12.75" customHeight="1">
      <c r="A369" s="9"/>
      <c r="B369" s="26"/>
      <c r="C369" s="11"/>
      <c r="D369" s="12"/>
      <c r="E369" s="13"/>
      <c r="F369" s="13"/>
    </row>
    <row r="370" spans="1:6" ht="14.25" customHeight="1">
      <c r="A370" s="9" t="s">
        <v>19</v>
      </c>
      <c r="B370" s="26" t="s">
        <v>191</v>
      </c>
      <c r="C370" s="11"/>
      <c r="D370" s="34"/>
      <c r="E370" s="13"/>
      <c r="F370" s="13"/>
    </row>
    <row r="371" spans="1:6" ht="13.5" customHeight="1">
      <c r="A371" s="9"/>
      <c r="B371" s="26"/>
      <c r="C371" s="11"/>
      <c r="D371" s="34"/>
      <c r="E371" s="13"/>
      <c r="F371" s="13"/>
    </row>
    <row r="372" spans="1:6" ht="25.5">
      <c r="A372" s="9" t="s">
        <v>23</v>
      </c>
      <c r="B372" s="26" t="s">
        <v>222</v>
      </c>
      <c r="C372" s="11" t="s">
        <v>38</v>
      </c>
      <c r="D372" s="34">
        <v>6</v>
      </c>
      <c r="E372" s="92"/>
      <c r="F372" s="85">
        <f>D372*E372</f>
        <v>0</v>
      </c>
    </row>
    <row r="373" spans="1:6" ht="14.25" customHeight="1">
      <c r="A373" s="9"/>
      <c r="B373" s="26"/>
      <c r="C373" s="11"/>
      <c r="D373" s="34"/>
      <c r="E373" s="85"/>
      <c r="F373" s="85"/>
    </row>
    <row r="374" spans="1:6" ht="52.5" customHeight="1">
      <c r="A374" s="9" t="s">
        <v>27</v>
      </c>
      <c r="B374" s="26" t="s">
        <v>164</v>
      </c>
      <c r="C374" s="11" t="s">
        <v>26</v>
      </c>
      <c r="D374" s="34">
        <v>328.17</v>
      </c>
      <c r="E374" s="92"/>
      <c r="F374" s="85">
        <f>D374*E374</f>
        <v>0</v>
      </c>
    </row>
    <row r="375" spans="1:6" ht="12.75">
      <c r="A375" s="9"/>
      <c r="B375" s="26"/>
      <c r="C375" s="11"/>
      <c r="D375" s="34"/>
      <c r="E375" s="85"/>
      <c r="F375" s="85"/>
    </row>
    <row r="376" spans="1:6" ht="15.75" customHeight="1">
      <c r="A376" s="9" t="s">
        <v>29</v>
      </c>
      <c r="B376" s="26" t="s">
        <v>165</v>
      </c>
      <c r="C376" s="11" t="s">
        <v>26</v>
      </c>
      <c r="D376" s="34">
        <v>328.17</v>
      </c>
      <c r="E376" s="92"/>
      <c r="F376" s="85">
        <f>D376*E376</f>
        <v>0</v>
      </c>
    </row>
    <row r="377" spans="1:6" ht="12.75">
      <c r="A377" s="9"/>
      <c r="B377" s="26"/>
      <c r="C377" s="11"/>
      <c r="D377" s="34"/>
      <c r="E377" s="85"/>
      <c r="F377" s="85"/>
    </row>
    <row r="378" spans="1:6" ht="25.5">
      <c r="A378" s="9" t="s">
        <v>32</v>
      </c>
      <c r="B378" s="26" t="s">
        <v>166</v>
      </c>
      <c r="C378" s="11" t="s">
        <v>26</v>
      </c>
      <c r="D378" s="34">
        <v>328.17</v>
      </c>
      <c r="E378" s="92"/>
      <c r="F378" s="85">
        <f>D378*E378</f>
        <v>0</v>
      </c>
    </row>
    <row r="379" spans="1:6" ht="15.75" customHeight="1">
      <c r="A379" s="9"/>
      <c r="B379" s="26"/>
      <c r="C379" s="11"/>
      <c r="D379" s="34"/>
      <c r="E379" s="85"/>
      <c r="F379" s="85"/>
    </row>
    <row r="380" spans="1:6" ht="27.75" customHeight="1">
      <c r="A380" s="9" t="s">
        <v>39</v>
      </c>
      <c r="B380" s="26" t="s">
        <v>223</v>
      </c>
      <c r="C380" s="11" t="s">
        <v>167</v>
      </c>
      <c r="D380" s="34">
        <v>40</v>
      </c>
      <c r="E380" s="92"/>
      <c r="F380" s="85">
        <f>D380*E380</f>
        <v>0</v>
      </c>
    </row>
    <row r="381" spans="1:6" ht="12.75">
      <c r="A381" s="9"/>
      <c r="B381" s="26"/>
      <c r="C381" s="11"/>
      <c r="D381" s="34"/>
      <c r="E381" s="13"/>
      <c r="F381" s="38"/>
    </row>
    <row r="382" spans="1:6" ht="15" customHeight="1">
      <c r="A382" s="39"/>
      <c r="B382" s="40" t="s">
        <v>53</v>
      </c>
      <c r="C382" s="41"/>
      <c r="D382" s="42"/>
      <c r="E382" s="37"/>
      <c r="F382" s="86">
        <f>SUM(F372:F381)</f>
        <v>0</v>
      </c>
    </row>
    <row r="383" spans="1:6" ht="12.75" customHeight="1">
      <c r="A383" s="9"/>
      <c r="B383" s="26"/>
      <c r="C383" s="11"/>
      <c r="D383" s="12"/>
      <c r="E383" s="13"/>
      <c r="F383" s="13"/>
    </row>
    <row r="384" spans="1:6" ht="13.5" customHeight="1">
      <c r="A384" s="9"/>
      <c r="B384" s="16"/>
      <c r="C384" s="11"/>
      <c r="D384" s="12"/>
      <c r="E384" s="13"/>
      <c r="F384" s="13"/>
    </row>
    <row r="385" ht="13.5" customHeight="1">
      <c r="B385" s="51" t="s">
        <v>168</v>
      </c>
    </row>
    <row r="386" ht="14.25" customHeight="1">
      <c r="B386" s="23"/>
    </row>
    <row r="387" ht="38.25" customHeight="1">
      <c r="B387" s="22"/>
    </row>
    <row r="388" ht="24" customHeight="1"/>
    <row r="389" ht="27.75" customHeight="1">
      <c r="B389" s="20"/>
    </row>
    <row r="390" ht="12.75">
      <c r="B390" s="52"/>
    </row>
    <row r="391" ht="16.5" customHeight="1">
      <c r="B391" s="53"/>
    </row>
    <row r="392" ht="16.5" customHeight="1">
      <c r="B392" s="14" t="s">
        <v>169</v>
      </c>
    </row>
    <row r="394" spans="1:6" ht="12.75">
      <c r="A394" s="54" t="s">
        <v>9</v>
      </c>
      <c r="B394" s="14" t="s">
        <v>10</v>
      </c>
      <c r="F394" s="87">
        <f>F130</f>
        <v>0</v>
      </c>
    </row>
    <row r="395" ht="12.75">
      <c r="F395" s="87"/>
    </row>
    <row r="396" spans="1:6" ht="12.75">
      <c r="A396" s="54" t="s">
        <v>11</v>
      </c>
      <c r="B396" s="14" t="s">
        <v>12</v>
      </c>
      <c r="F396" s="87">
        <f>F178</f>
        <v>0</v>
      </c>
    </row>
    <row r="397" ht="12.75">
      <c r="F397" s="87"/>
    </row>
    <row r="398" spans="1:6" ht="12.75">
      <c r="A398" s="54" t="s">
        <v>13</v>
      </c>
      <c r="B398" s="14" t="s">
        <v>14</v>
      </c>
      <c r="F398" s="87">
        <f>F224</f>
        <v>0</v>
      </c>
    </row>
    <row r="399" ht="12.75">
      <c r="F399" s="87"/>
    </row>
    <row r="400" spans="1:6" ht="12.75">
      <c r="A400" s="54" t="s">
        <v>15</v>
      </c>
      <c r="B400" s="14" t="s">
        <v>16</v>
      </c>
      <c r="F400" s="87">
        <f>F292</f>
        <v>0</v>
      </c>
    </row>
    <row r="401" ht="12.75">
      <c r="F401" s="87"/>
    </row>
    <row r="402" spans="1:6" ht="12.75">
      <c r="A402" s="54" t="s">
        <v>17</v>
      </c>
      <c r="B402" s="14" t="s">
        <v>18</v>
      </c>
      <c r="F402" s="87">
        <f>F365</f>
        <v>0</v>
      </c>
    </row>
    <row r="403" ht="12.75">
      <c r="F403" s="87"/>
    </row>
    <row r="404" spans="1:6" ht="12.75">
      <c r="A404" s="54" t="s">
        <v>19</v>
      </c>
      <c r="B404" s="55" t="s">
        <v>191</v>
      </c>
      <c r="F404" s="87">
        <f>F382</f>
        <v>0</v>
      </c>
    </row>
    <row r="405" ht="12.75">
      <c r="F405" s="87"/>
    </row>
    <row r="406" spans="1:6" ht="12.75">
      <c r="A406" s="56"/>
      <c r="B406" s="57" t="s">
        <v>170</v>
      </c>
      <c r="C406" s="58"/>
      <c r="D406" s="59"/>
      <c r="E406" s="60"/>
      <c r="F406" s="88">
        <f>SUM(F394:F405)</f>
        <v>0</v>
      </c>
    </row>
    <row r="407" spans="1:6" ht="12.75">
      <c r="A407" s="61"/>
      <c r="B407" s="62"/>
      <c r="C407" s="63"/>
      <c r="D407" s="64"/>
      <c r="E407" s="65"/>
      <c r="F407" s="89"/>
    </row>
    <row r="408" spans="1:6" ht="12.75">
      <c r="A408" s="61"/>
      <c r="B408" s="62" t="s">
        <v>171</v>
      </c>
      <c r="C408" s="63"/>
      <c r="D408" s="64"/>
      <c r="E408" s="65"/>
      <c r="F408" s="89">
        <f>0.25*F406</f>
        <v>0</v>
      </c>
    </row>
    <row r="409" spans="1:6" ht="13.5" thickBot="1">
      <c r="A409" s="66"/>
      <c r="B409" s="67"/>
      <c r="C409" s="68"/>
      <c r="D409" s="69"/>
      <c r="E409" s="70"/>
      <c r="F409" s="90"/>
    </row>
    <row r="410" spans="1:6" ht="13.5" thickBot="1">
      <c r="A410" s="71"/>
      <c r="B410" s="72" t="s">
        <v>172</v>
      </c>
      <c r="C410" s="73"/>
      <c r="D410" s="74"/>
      <c r="E410" s="75"/>
      <c r="F410" s="91">
        <f>F406+F408</f>
        <v>0</v>
      </c>
    </row>
  </sheetData>
  <sheetProtection password="CADF" sheet="1" selectLockedCells="1"/>
  <mergeCells count="12">
    <mergeCell ref="B94:F94"/>
    <mergeCell ref="B24:D24"/>
    <mergeCell ref="B25:C25"/>
    <mergeCell ref="B33:D33"/>
    <mergeCell ref="B120:F120"/>
    <mergeCell ref="B132:F132"/>
    <mergeCell ref="B180:F180"/>
    <mergeCell ref="B226:F226"/>
    <mergeCell ref="C1:E1"/>
    <mergeCell ref="C2:E2"/>
    <mergeCell ref="C3:E3"/>
    <mergeCell ref="C4:E4"/>
  </mergeCells>
  <printOptions/>
  <pageMargins left="0.7874015748031497" right="0.15748031496062992" top="0.5905511811023623" bottom="0.5905511811023623" header="0.5118110236220472" footer="0.5118110236220472"/>
  <pageSetup horizontalDpi="300" verticalDpi="300" orientation="portrait" paperSize="9" scale="95" r:id="rId1"/>
  <headerFooter alignWithMargins="0">
    <oddHeader>&amp;R
&amp;P</oddHeader>
  </headerFooter>
  <rowBreaks count="11" manualBreakCount="11">
    <brk id="56" max="255" man="1"/>
    <brk id="93" max="5" man="1"/>
    <brk id="119" max="5" man="1"/>
    <brk id="131" max="5" man="1"/>
    <brk id="162" max="5" man="1"/>
    <brk id="179" max="5" man="1"/>
    <brk id="225" max="5" man="1"/>
    <brk id="293" max="5" man="1"/>
    <brk id="338" max="5" man="1"/>
    <brk id="366" max="5" man="1"/>
    <brk id="382" max="255" man="1"/>
  </rowBreaks>
  <ignoredErrors>
    <ignoredError sqref="F4" numberStoredAsText="1"/>
    <ignoredError sqref="F394:F410 F227:F382 F181:F224 F133:F1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2017-06-30T05:39:05Z</cp:lastPrinted>
  <dcterms:modified xsi:type="dcterms:W3CDTF">2017-07-04T05:27:31Z</dcterms:modified>
  <cp:category/>
  <cp:version/>
  <cp:contentType/>
  <cp:contentStatus/>
</cp:coreProperties>
</file>