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15315" windowHeight="15000" activeTab="0"/>
  </bookViews>
  <sheets>
    <sheet name="TROSKOVNIK" sheetId="1" r:id="rId1"/>
  </sheets>
  <definedNames>
    <definedName name="_xlnm.Print_Area" localSheetId="0">'TROSKOVNIK'!$A$1:$G$440</definedName>
    <definedName name="_xlnm.Print_Titles" localSheetId="0">'TROSKOVNIK'!$1:$9</definedName>
  </definedNames>
  <calcPr fullCalcOnLoad="1"/>
</workbook>
</file>

<file path=xl/sharedStrings.xml><?xml version="1.0" encoding="utf-8"?>
<sst xmlns="http://schemas.openxmlformats.org/spreadsheetml/2006/main" count="720" uniqueCount="467">
  <si>
    <t>IZRADA NASIPA OD KAMENITIH MATERIJALA</t>
  </si>
  <si>
    <t>1-03.2</t>
  </si>
  <si>
    <t>UKLANJANJE UMJETNIH OBJEKATA, PROMETNIH ZNAKOVA, REKLAMNIH PLOČA I SLIČNO</t>
  </si>
  <si>
    <t>5-01</t>
  </si>
  <si>
    <t>Količina</t>
  </si>
  <si>
    <t>O.T.U.</t>
  </si>
  <si>
    <t>Jed. mj.</t>
  </si>
  <si>
    <t>UKUPNO</t>
  </si>
  <si>
    <t>Red. Br.</t>
  </si>
  <si>
    <t>Opis stavke</t>
  </si>
  <si>
    <t>PRIPREMNI RADOVI</t>
  </si>
  <si>
    <t>A.</t>
  </si>
  <si>
    <t>1-03</t>
  </si>
  <si>
    <t>ČIŠĆENJE I PRIPREMA TERENA</t>
  </si>
  <si>
    <t>kom</t>
  </si>
  <si>
    <t>m'</t>
  </si>
  <si>
    <t>ZEMLJANI RADOVI</t>
  </si>
  <si>
    <t>B.</t>
  </si>
  <si>
    <t>2-02</t>
  </si>
  <si>
    <t>KOLNIČKA KONSTRUKCIJA</t>
  </si>
  <si>
    <t>2-10</t>
  </si>
  <si>
    <t>IZRADA POSTELJICE</t>
  </si>
  <si>
    <t xml:space="preserve">Jed.       cijena   </t>
  </si>
  <si>
    <t>Vađenje i demontiranje prometnih znakova</t>
  </si>
  <si>
    <t>2-02.3</t>
  </si>
  <si>
    <t>2-16.2</t>
  </si>
  <si>
    <t>REKAPITULACIJA:</t>
  </si>
  <si>
    <t>2-01</t>
  </si>
  <si>
    <t>ISKOP HUMUSA</t>
  </si>
  <si>
    <t>2-09</t>
  </si>
  <si>
    <t>IZRADA NASIPA</t>
  </si>
  <si>
    <t>2-09.3</t>
  </si>
  <si>
    <t>OSTALI RADOVI</t>
  </si>
  <si>
    <t>D.</t>
  </si>
  <si>
    <t>Obračun radova:</t>
  </si>
  <si>
    <t>ODVODNJA</t>
  </si>
  <si>
    <t>3-04.5</t>
  </si>
  <si>
    <t>SLIVNICI (VODOLOVNA GRLA )</t>
  </si>
  <si>
    <t>3-04.5.2</t>
  </si>
  <si>
    <t>3-04.7.1</t>
  </si>
  <si>
    <t>RUBNJACI</t>
  </si>
  <si>
    <t>Rad se mjeri u metrima postavljenih rubnjaka, uključivo s izvedbom podloge.</t>
  </si>
  <si>
    <t>Rubnjaci 18/24/100cm</t>
  </si>
  <si>
    <t>Rubnjaci 8/20/50cm</t>
  </si>
  <si>
    <t>Rušenje postojećih asfaltnih površina u debljini 10 cm</t>
  </si>
  <si>
    <t>Rad se mjeri u kubičnim metrima stvarno iskopanog materijala, mjereno u sraslom stanju.</t>
  </si>
  <si>
    <t>IZRADA ZAPUNE ZELENIH POVRŠINA</t>
  </si>
  <si>
    <t xml:space="preserve">1-03.1. </t>
  </si>
  <si>
    <t>UKLANJANJE GRMLJA I DRVEĆA</t>
  </si>
  <si>
    <t>Ovaj rad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ceste na odlagalište koje odredi nadzorni inženjer. Udubine od izvađenih panjeva na temeljnom tlu treba ispuniti istim materijalom kakav je na okolnom temeljnom tlu te izvesti zbijanje do propisane zbijenosti.</t>
  </si>
  <si>
    <t>Stavka obuhvaća vađenje i demontiranje prometnih znakova, reklamnih ploča i ostale prometne opreme (kolobrani i odbojnici), rušenje zidova, rušenje postojeće kolničke konstrukcije, uklanjanje rubnjaka, rušenje i/ili premještanje ograda, rušenje temelja, perona i ostalih umjetnih objekata. Radove treba obaviti bez nanošenja štete na ostalim objektima i posjedima uz cestu. Vađenje i demontiranje prometnih znakova, reklamnih panoa, čeličnih odbojnika i druge prometne opreme treba obaviti tako da se svi sastavni dijelovi sačuvaju neoštećeni i da ih je moguće opet upotrijebiti.</t>
  </si>
  <si>
    <t>Stavka obuhvaća i pronalaženje deponije, odvoz uklonjenog materijala na deponiju i sve troškove deponiranja.</t>
  </si>
  <si>
    <t>m2</t>
  </si>
  <si>
    <t>Ukupno  A. - PRIPREMNI RADOVI  (Kn)
UKUPNI IZNOS ZA PRIJENOS U REKAPITULACIJU (Kn)</t>
  </si>
  <si>
    <t>U stavku je uključen utovar i prijevoz do mjesta ugradnje, te prijevoz viška materijala na deponiju, pronalazak deponije i svi troškovi deponiranja.</t>
  </si>
  <si>
    <t>Rad se mjeri u kubičnim metrima stvarno iskopanog humusa, mjereno u sraslom stanju.</t>
  </si>
  <si>
    <t>ŠIROKI ISKOP</t>
  </si>
  <si>
    <t>Stavka obuhvaća široke iskope predviđene projektom, utovar i odvoz iskopanog materijala na deponiju, pronalazak deponije i sve troškove deponiranja, uključujući unutarnji transport materijala.
Iskop se obavlja prema visinskim kotama iz projekta  te propisanim nagibima kosina.</t>
  </si>
  <si>
    <t>Iskop u materijalu kategorije “C”</t>
  </si>
  <si>
    <t>Zahtijevi kakvoće su: stupanj zbijenosti Sz=95-100%, modul stišljivosti Ms≥40MN/m2.</t>
  </si>
  <si>
    <t>Rad se obračunava u kubičnim metrima stvarno izvedenog nasipa</t>
  </si>
  <si>
    <t>2-10.2</t>
  </si>
  <si>
    <t>IZRADA POSTELJICE NASIPA I USJEKA</t>
  </si>
  <si>
    <t>Ova stavka uključuje izradu posteljice na mjestima proširenja kolnika i potpune zamjene postojeće kolničke konstrukcije i svim dijelovima trase gdje se izvodi potpuno nova kolnička konstrukcija.
Zahtijevi kakvoće: modul stišljivosti Ms≥40MN/m² za kameni materijal (Ms≥35MN/m²  za miješani materijal; Ms≥30MN/m²  za zemljani materijal.</t>
  </si>
  <si>
    <t>Rad se obračunava u četvornim metrima.</t>
  </si>
  <si>
    <t>2-09.1</t>
  </si>
  <si>
    <t>Stavka obuhvaća izvedbu zapune zelenih površina dobavom i ugradbom kvalitetnog nasipnog materijala iz iskopa ili pozajmišta. Izrada završnog sloja (humusiranje) obuhvaćena je stavkom zaštite pokosa.
Stavka uključuje nabavu, dopremu i ugradbu materijala, a obračunava se u kubičnim metrima ugrađenog materijala.</t>
  </si>
  <si>
    <t>2-15
2-15.1</t>
  </si>
  <si>
    <t xml:space="preserve">ZAŠTITA POKOSA PRIMJENOM HUMUSNOG MATERIJALA I TRAVNATE VEGETACIJE </t>
  </si>
  <si>
    <t>Stavka obuhvaća zaštitu pokosa nasipa koji je izložen djelovanju malih količina vode. Zaštita se izvodi primjenom humusnog materijala i travnate vegetacije na površinama određenim projektom.
Humusni materijal nanosi se počinjući od dna pokosa prema vrhu. Debljina humusnog sloja  određena je projektom i iznosi 20cm.
Humusni se sloj planira i zbija lakim nabijačima. Po fino uređenom humusnom sloju sije se trava. Vrsta i mješavina trave odabire se u ovisnosti o ekološkim uvjetima  zbog sigurnosti rasta vegetacije. Količina sjemena iznosi oko 5,1-8,0 g/m2, a gnojiva oko 80 g/m2. 
Nakon izrade humusnog sloja i travnate vegetacije, površine se moraju njegovati do konačnog rasta, a ako je potrebno pokositi 1-2 puta.</t>
  </si>
  <si>
    <t>Rad se obračunava u četvornim metrima, prema stvarno izvršenim radovima</t>
  </si>
  <si>
    <t>Rad se mjeri u metrima potpuno završene bankine.</t>
  </si>
  <si>
    <t>IZRADA HUMUSIRANIH I ZATRAVLJENIH BANKINA</t>
  </si>
  <si>
    <t>Stavka obuhvaća dobavu materijala i izradu bankine debljine 10 cm. 
Kad se nanese humusni sloj, površina banikne se planira sa točnošću od +/- 2.0cm.</t>
  </si>
  <si>
    <t>Ukupno  B. - ZEMLJANI RADOVI  (Kn)
UKUPNI IZNOS ZA PRIJENOS U REKAPITULACIJU (Kn)</t>
  </si>
  <si>
    <t>C.</t>
  </si>
  <si>
    <t>NOSIVI SLOJ OD ZRNATOG KAMENOG MATERIJALA BEZ VEZIVA</t>
  </si>
  <si>
    <t>IZVEDBA PRSTENA OD GRANITNIH KOCKI</t>
  </si>
  <si>
    <t>Izvedba prstena od granitnih kocki.
Ova stavka uključuje nabavu, dopremu i ugradnju granitnih kocki sa zalijevanjem spojnica cementnim mortom i njegom betona. 
Kocke se polažu u sloj cementnog morta debljine 4-6 cm, a u svemu prema priloženom detalju. Rad obuhvaća izradu navedene konstrukcije na dijelovima predviđenim projektom, dobavu, dopremu i ugradnju prema mjerama u projektu.
Rad se plaća po jediničnoj cijeni izvedbe u koju ulaze svi materijali, rad i prijevoz potrebni za potpuno dovršenje posla. Količina radova za nosivi sloj od zrnatog kamenog materijala uključena je u stavci C.3.</t>
  </si>
  <si>
    <t>Cementni mort 1:2, debljine 5 cm.</t>
  </si>
  <si>
    <t>Granitne kocke 20/20/20 cm.</t>
  </si>
  <si>
    <t>Ukupno  C. - KOLNIČKA KONSTRUKCIJA  (Kn)
UKUPNI IZNOS ZA PRIJENOS U REKAPITULACIJU (Kn)</t>
  </si>
  <si>
    <t>POPRAVAK POSTOJEĆIH VODOLOVNIH OBJEKATA</t>
  </si>
  <si>
    <t>Ukupno  D. - ODVODNJA  (Kn)
UKUPNI IZNOS ZA PRIJENOS U REKAPITULACIJU (Kn)</t>
  </si>
  <si>
    <t>E.</t>
  </si>
  <si>
    <t>Rušenje i odvoz postojećih slivnika</t>
  </si>
  <si>
    <t>Popravak postojećih revizijskih okana - ostala</t>
  </si>
  <si>
    <t xml:space="preserve">
NAPOMENA: Ovim troškovnikom nisu obuhvaćeni troškovi rješavanja imovinsko pravnih pitanja, te troškovi eventulnog premještanja ili zaštite instalacija (prema posebnim projektima). Prije izvođenja radova izvođač treba posebnu pažnju obratiti na posebne uvjete građenja vezano na instalacije i u 
skladu s njima kontaktirati investitora i nadležna komunalna poduzeća.
</t>
  </si>
  <si>
    <t>Uklanjanje drveća i panjeva obračunava se po komadu, uzimajući u obzir debljinu (profil) stabla (mjereno na visini 1 m od zemlje)
- drveće i panjevi Ø 10-30 cm</t>
  </si>
  <si>
    <t>ASFALTBETON ZA NOSIVI SLOJ (AC base)</t>
  </si>
  <si>
    <t>PTU-RTSZAM</t>
  </si>
  <si>
    <t>Proizvodnja, prijevoz i ugradnja asfaltbetona za nosivi sloj 
(AC base) debljine i tehničkih svojstava prema projektu kolničke konstrukcije.
Količina obavljenih radova mjeri se četvornim metrima gornje površine stvarno položenog i ugrađenog nosivog sloja i sukladno projektu.
U cijeni su sadržani svi troškovi nabave materijala, proizvodnje i ugradnje asfaltne mješavine, prijevoz, oprema i sve ostalo što je potrebno za izvođenje radova.</t>
  </si>
  <si>
    <t>6-01</t>
  </si>
  <si>
    <t>BITUMENSKI MEĐUSLOJ ZA SLJEPLJIVANJE ASFALTNIH SLOJEVA</t>
  </si>
  <si>
    <t>Prije početka prskanja bitumenskom emulzijom, površina mora biti čista i suha.
Sloj izrađen na bazi bitumenskih veziva treba poprskati bitumenskom emulzijom u količini od 0,15 do 0,35 kg/m2, što ovisi o onečišćenosti i istrošenosti podloge. 
Tip bitumenske emulzije ovisi o vrsti predviđenog habajućeg sloja.</t>
  </si>
  <si>
    <t>6-01.5</t>
  </si>
  <si>
    <t>Obračun rada:
Prskanje bitumenskom emulzijom asfaltnih slojeva kolničke konstrukcije mjeri se četvornim metrima stvarno poprskane površine sukladno detaljima iz projekta i obračunava se u četvornim metrima poprskane površine.
U cijeni su sadržani svi troškovi nabave materijala, prijevoz, oprema i sve ostalo što je potrebno za izvođenje radova.</t>
  </si>
  <si>
    <t>Bit. međusloj za izvedbu habajućih slojeva s B 50/70</t>
  </si>
  <si>
    <t>ASFALTBETON ZA HABAJUĆI SLOJ (AC surf)</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</si>
  <si>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t>
  </si>
  <si>
    <t>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</si>
  <si>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PTU 101</t>
  </si>
  <si>
    <t>3-04</t>
  </si>
  <si>
    <t>CESTOVNA KANALIZACIJA</t>
  </si>
  <si>
    <t>Sve oborinske vode s kolnika ceste, bankina i pokosa usjeka prihvaćaju se elementima površinske odvodnje (rubnjak, rigol i slivnik s kišnom rešetkom) i postojećih ili projektiranih revizionih okana uvode u zatvoreni kanalizacioni sustav. 
Kanalizacija mora biti izvedena prema detaljima predviđenim u projektu i u skladu s OTU.
Svaka izmjena projekta koju predlaže izvađač, a s kojom je suglasan projektant, prije izvedbe mora biti odobrena i od nadzornog inženjera.
Rad se mjeri i obračunava po kubičnom metru (m3) stvarno izvršenog iskopa u sraslom stanju prema mjerama iz projekta.
Stavkom se obračunava iskop tla «C» kategorije, te ako je potrebno, sva razupiranja, crpljenje vode, privremeno odlaganje materijala iz iskopa, utovar i odvoz viška materijala na odlagalište i čišćenje terena u pojasu rova nakon dovršenja radova na izvedbi kanalizacije.
Stavka uključuje i izradu iskopa za upojne građevine, slivnike i ispuste.</t>
  </si>
  <si>
    <t>3-04.1</t>
  </si>
  <si>
    <t>ISKOP ROVA ZA KANALIZACIJU</t>
  </si>
  <si>
    <t>Strojni iskop rova za kanalizaciju uz dodatak ručnog rada u  materijalu kategorije  “C” s odbacivanjem iskopanog materijala u stranu i utovarom viška iskopa u prijevozno sredstvo svemu prema  projektu.
Rad se mjeri i obračunava po kubičnom metru (m3) stvarno izvršenog iskopa u sraslom stanju prema mjerama iz projekta.
Stavkom se obračunava iskop tla «C» kategorije, sva razupiranja, crpljenje vode, privremeno odlaganje materijala iz iskopa, utovar i odvoz viška materijala na odlagalište i čišćenje terena u pojasu rova nakon dovršenja radova na izvedbi kanalizacije.</t>
  </si>
  <si>
    <t xml:space="preserve">m³ </t>
  </si>
  <si>
    <t>3-04.2</t>
  </si>
  <si>
    <t>IZRADA PODLOŽNOG SLOJA KANALIZACIJSKIH CIJEVI</t>
  </si>
  <si>
    <t>3-04.2.1</t>
  </si>
  <si>
    <t>Na pripremljeno i preuzeto dno iskopa, moguće je započeti ugradnju podložnog sloja od pijeska prema rješenjima iz projekta.
Rad obuhvaća dobavu, razastiranje, planiranje i nabijanje pijeska u sloju prema projektu.
Podloga od pijeska ugrađuje se na odgovarajuće pripremljen planum iskopa dna rova. Minimalna debljina podložnog sloja je od 3-5 cm.
Podloga od pijeska izvodi se na cijeloj širini dna, u jednom ili dva sloja prema projektu.
Rad obuhvaća i ugradnju podložaka za horizontalno i visinsko osiguranje projektiranog položaja cijevi.
Rad se mjeri i obračunava po metru kubičnom (m3) ugrađenog podložnog sloja pijeska debljine 10 cm.</t>
  </si>
  <si>
    <t>3-04.3</t>
  </si>
  <si>
    <t>UGRADNJA ODVODNIH PE CIJEVI CESTOVNE 
KANALIZACIJE</t>
  </si>
  <si>
    <t>Kanalizacijske cijevi se ugrađuju na pripremljeni podložni sloj od pijeska ili betona. Postavljanje cijevi može započeti tek nakon što nadzorni inženjer preuzme podlogu, geodetskom kontrolom na svakom projektnom profilu a po potrebi i gušće.
Cijevi za cestovnu kanalizaciju su najčešće kružnog presjeka, a dimenzije i promjer cijevi zadane su projektom.</t>
  </si>
  <si>
    <t>Rad obuhvaća strojno pažljivo spuštanje cijevi u rov, dotjerivanje u pravac i spajanje, u svemu prema projektu i uputama proizvođača. Spojevi cijevi moraju biti vodonepropusni kao i priključci cijevi na revizijsko okna.</t>
  </si>
  <si>
    <t>U stavku je uključena nabava i ugradnja polietilenskih (PE) cijevi prema normi HRN EN 13476-1,3, klase prstenaste čvrstoće SN8.
U jediničnu cijenu uključen je sav rad, dodatni materijal i pribor potreban za potpunu propisanu ugradnju i spajanje kanalizacijskih cijevi.</t>
  </si>
  <si>
    <t>Obračun radova:
Rad se mjeri i obračunava po metru dužnom (m' ) ugrađene kanalizacijske cijevi.</t>
  </si>
  <si>
    <t>DN 400, SN 8, vanjski promjer cijevi  Ø400 mm</t>
  </si>
  <si>
    <t>3-04.4</t>
  </si>
  <si>
    <t>PE REVIZIJSKA OKNA RO 1000</t>
  </si>
  <si>
    <t>3-04.4.1</t>
  </si>
  <si>
    <t>PE polumontažna revizijska okna</t>
  </si>
  <si>
    <t>Polumontažna revizijska okna od PE montažnih elemenata prema normi HRN EN 13598-2.
Rad obuhvaća nabavu, dopremu i ugradnju tvornički proizvedenih elemenata revizijskog okna od PE cijevi  unutarnjeg promjera Ø1000 mm (DN/ID 1000), te postavljanje i ugradnju elemenata revizijskog okna prema uputama proizvođača i projektu. 
Dijelovi revizijskog okna, ugrađuju se po propisanoj shemi na prethodno pripremljenu betonsku podlogu debljine 10 cm. Za betonsku podlogu koristi se beton klase C 12/15. 
Uključuje dobavu i izvedbu montažnog ili monolitnog AB prstena prije ugradnje poklopca, a u svemu prema uputama dobavljača, odnosno detaljima iz projekta.
U jediničnu cijenu revizijskog okna uključena je nabava, doprema svih sastavnih dijelova revizijskih okna i ugradnja dijelova prema zadanoj shemi projektanta ili proizvođača. 
Radovi se mjere i obračunavaju po komadima ugrađenog i preuzetog revizijskog okna.</t>
  </si>
  <si>
    <t>3-04.4.4</t>
  </si>
  <si>
    <t>Ugradnja poklopaca na revizijska okna</t>
  </si>
  <si>
    <t>1.1.</t>
  </si>
  <si>
    <t>1.</t>
  </si>
  <si>
    <t>1-02</t>
  </si>
  <si>
    <t>GEODETSKI RADOVI</t>
  </si>
  <si>
    <t>Geodetski radovi pri građenju cesta obuhvaćaju :
- iskolčenje trase i svih objekata u trasi i preko trase cesta;
- sva mjerenja koja su u vezi s prijenosom podataka iz projekata na teren i obrnuto;
- održavanje iskolčenih oznaka na terenu u cijelom razdoblju od početka radova do predaje svih radova investitoru;
- izradu snimka izvedenog stanja;
U te su radove uključeni radovi na primopredaji i održavanju svih osnovnih geodetskih podloga i nacrta koje investitor predaje izvođaču na početku radova.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</si>
  <si>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1-02.1-5</t>
  </si>
  <si>
    <t>ISKOLČENJE TRASE I OBJEKATA</t>
  </si>
  <si>
    <t>Obnova iskolčenja osi i profila trase te osiguranje iskolčenih oznaka na terenu.</t>
  </si>
  <si>
    <t>m</t>
  </si>
  <si>
    <t>1.2.</t>
  </si>
  <si>
    <t>1-02-6</t>
  </si>
  <si>
    <t>PREDAJA PO ZAVRŠETKU RADOVA</t>
  </si>
  <si>
    <t>Obuhvaća izradu geodetskog snimka izvedenog stanja te zapisnički predaju investitoru uključujući izradu i nabavu  dokumentacije za upis u katastar nekretnina i zemljišne knjige.</t>
  </si>
  <si>
    <t>2.</t>
  </si>
  <si>
    <t>2.1.</t>
  </si>
  <si>
    <t>2.1.1.</t>
  </si>
  <si>
    <t>2.2.</t>
  </si>
  <si>
    <t>2.2.1.</t>
  </si>
  <si>
    <t>Rušenje i odvoz postojećih velikih rubnjaka</t>
  </si>
  <si>
    <t>Rušenje i odvoz postojećih malih rubnjaka</t>
  </si>
  <si>
    <t>Glodanje u debljini 4 cm</t>
  </si>
  <si>
    <t>2.2.2.</t>
  </si>
  <si>
    <t>2.2.3.</t>
  </si>
  <si>
    <t>2.2.4.</t>
  </si>
  <si>
    <t>2.2.5.</t>
  </si>
  <si>
    <t>2.2.6.</t>
  </si>
  <si>
    <t>4.</t>
  </si>
  <si>
    <t>4.1.</t>
  </si>
  <si>
    <t>5.</t>
  </si>
  <si>
    <t>5.1.</t>
  </si>
  <si>
    <t>6.</t>
  </si>
  <si>
    <t>7.</t>
  </si>
  <si>
    <t>8.</t>
  </si>
  <si>
    <t>8.1.</t>
  </si>
  <si>
    <t>3.</t>
  </si>
  <si>
    <t>5-01.4</t>
  </si>
  <si>
    <t>Dobava i ugradnja nosivog sloja zrnatog kamenog materijala, od prirodnog šljunka, mješavine šljunka  ili drobljenog kamenog materijala na prethodno pripremljenu podlogu u sloju  prema projektu.
Strojna ugradnja materijala vrši se razatiranjem, planiranjem i sabijanjem uz potrebno kvašenje vodom.
Ovaj rad mjeri se i obračunava u kubičnim metrima ugrađenog materijala u zbijenom stanju.
Plaća se po ugovorenoj jediničnoj cijeni za kubični metar ugrađenog sloja u zbijenom stanju, u koju su uračunani svi troškovi nabave materijala, njegova prijevoza, ugradnje i svega što je potrebno za potpuno dovršenje rada.</t>
  </si>
  <si>
    <t xml:space="preserve"> 1.1.</t>
  </si>
  <si>
    <t xml:space="preserve"> - debljine 30 cm (staze)</t>
  </si>
  <si>
    <t xml:space="preserve"> - debljine 50 cm (os rotor i svi prilazi kružnom toku)</t>
  </si>
  <si>
    <t>2.3.</t>
  </si>
  <si>
    <t>3.1.</t>
  </si>
  <si>
    <t>3.2.</t>
  </si>
  <si>
    <t>4.2.</t>
  </si>
  <si>
    <t>4.3.</t>
  </si>
  <si>
    <t>5.2.</t>
  </si>
  <si>
    <t>5.3.</t>
  </si>
  <si>
    <t>1.3.</t>
  </si>
  <si>
    <t>1.3.1.</t>
  </si>
  <si>
    <t>1.4.</t>
  </si>
  <si>
    <t>1.4.1.</t>
  </si>
  <si>
    <t>Revizijska okna RO 1000 ukupne visine do 2.50 m</t>
  </si>
  <si>
    <t>1.5.</t>
  </si>
  <si>
    <t>Priključne cijevi za slivnike</t>
  </si>
  <si>
    <t>Dobava i ugradba PE cijevi DN 200 za spoj slivnika na kanalizaciju. Stavka obuhvaća iskop, izradu podloge, dobavu, ugradnju, zatrpavanje cijevi i sve ostalo što je potrebno za potpuno dovršenje rada na ugradnji priključnih cijevi.</t>
  </si>
  <si>
    <t>PE cijevi DN 200 SN8, DN/DI 200/172 mm</t>
  </si>
  <si>
    <t>IZVEDBA SPOJEVA NA POSTOJEĆA REV. OKNA</t>
  </si>
  <si>
    <t>Probijanje otvora na betonskoj ili PE stijenci postojećeg revizijskog okna za izvedbu priključka nove kanalizacije ili slivnika. Stavka uključuje izvedbu priključka sa svim potrebnim materijalom, te sve ostalo potrebno za potpuno dovršenje posla.</t>
  </si>
  <si>
    <t>Izvedba spojeva na postojeća revizijska okna</t>
  </si>
  <si>
    <t>3-04.6.</t>
  </si>
  <si>
    <t>ZATRPAVANJE ROVA KANALIZACIJE</t>
  </si>
  <si>
    <t>Zatrpavanje kanalizacijskog rova smije započeti nakon što izvođač predoči dokaze uporabljivosti materijala i elemenata, te potvrdu ovlaštenog tijela o vodonepropusnosti, te pošto nadzorni inženjer preuzme ugrađene kanalizacijske cijevi
Za ispunu rova treba koristiti materijal iz iskopa rova, ako po svojim svojstvima odgovara zahtjevima iz potpoglavlja 2-09 OTU-a. 
Ako materijal ne udovoljava navedenim zahtjevima izvođač treba predložiti drugi materijal za ispunu, uz odobrenje nadzornog organa.
 Rad obuhvaća razastiranje i planiranje materijala u slojevima, sabijanje laganim sredstvima za sabijanje tla ili ručno nabijačima.</t>
  </si>
  <si>
    <t>Obračun radova:
Rad po ovoj stavci obračunava se po m3 ugrađenog materijala u rovu uz odbitak volumena kanalizacione cijevi u profilu kao prema projektu, a plača po ugovorenoj cijeni u koju je uključen sav materijal, prijevoz i rad na izradi ispune rova i sve ostalo što je potrebno za potpuno dovršenje rada.</t>
  </si>
  <si>
    <t>Ukupno  E. - OSTALI RADOVI  (Kn)
UKUPNI IZNOS ZA PRIJENOS U REKAPITULACIJU (Kn)</t>
  </si>
  <si>
    <t>2.2.7.</t>
  </si>
  <si>
    <t>2.2.8.</t>
  </si>
  <si>
    <t>Uklanjanje postojeće metalne ograde s betonskim parapetom</t>
  </si>
  <si>
    <t>kg</t>
  </si>
  <si>
    <t>2.5.</t>
  </si>
  <si>
    <t>2.6.</t>
  </si>
  <si>
    <t>7-01.4.4</t>
  </si>
  <si>
    <t>m³</t>
  </si>
  <si>
    <t>ARMIRAČKI RADOVI</t>
  </si>
  <si>
    <t>BETONSKI RADOVI</t>
  </si>
  <si>
    <t>7-01.4.1</t>
  </si>
  <si>
    <t>7-01.5</t>
  </si>
  <si>
    <t>2.7.</t>
  </si>
  <si>
    <t>2.7.1.</t>
  </si>
  <si>
    <t>2.7.2.</t>
  </si>
  <si>
    <t>2.1.2.</t>
  </si>
  <si>
    <t>Rušenje postojećih asfaltnih površina u debljini 12 cm</t>
  </si>
  <si>
    <t>Vađenje i demontiranje reklamnih ploča</t>
  </si>
  <si>
    <t>Premještanje nadstrešnice</t>
  </si>
  <si>
    <t>Uklanjanje grmlja i šiblja (do Ø 10 cm) obračunava se po četvornom metru očišćene zarasle površine</t>
  </si>
  <si>
    <t>Glodanje u debljini 3 cm</t>
  </si>
  <si>
    <t xml:space="preserve">Stavka obuhvaća površinski iskop humusa u debljini sloja od 20 cm.
Humus se iskapa isključivo strojno, buldozerima, bagerima ili univerzalnim strojevima, a ručno jedino tamo gdje to strojevi ne bi mogli obaviti na zadovoljavajući način. </t>
  </si>
  <si>
    <t>Iskop humusa u sloju debljine 20 cm</t>
  </si>
  <si>
    <t>UREĐENJE TEMELJNOG TLA</t>
  </si>
  <si>
    <t>2-08</t>
  </si>
  <si>
    <t>2-08.1</t>
  </si>
  <si>
    <t>UREĐENJE TEMELJNOG TLA MEHANIČKIM ZBIJANJEM</t>
  </si>
  <si>
    <t>Kod vezanih tala temeljno se tlo uređuje tek pošto je uklonjen sav humus prema projektu.
Prije zbijanja površinu tla treba izravnati.</t>
  </si>
  <si>
    <t>Zahtijevi kakvoće: stupanj zbijenosti Sz=95-97%, modul stišljivosti Ms&gt;20MN/m²</t>
  </si>
  <si>
    <t>Rad se mjeri u četvornim metrima stvarno uređenog temeljnog tla.</t>
  </si>
  <si>
    <t>2-08.2</t>
  </si>
  <si>
    <t>UREĐENJE TEMELJNOG TLA ZAMJENOM SLOJA SLABOG TEMELJNOG TLA BOLJIM MATERIJALOM</t>
  </si>
  <si>
    <t>Stavka obuhvaća iskop sloja slabog materijala u temeljnom tlu, odvoz iskopanog materijala na deponiju, pronalazak deponije i sve troškove deponiranja, te nabavu i ugradnju zamjenskog materijala. Previđena debljina zamjene je 50 cm.
Slabi materijal temeljnog tla zamijenit će se prikladnijim kada se zbog svojstava materijala u temeljnom tlu uz odgovarajući način rada ne mogu postići zahtjevi kakvoće. Primjena stavke ovisno o stvarnom stanju uz prethodno odobrenje nadzornog inženjera.</t>
  </si>
  <si>
    <t>Rad se mjeri u kubičnim metrima zamijenjenog materijala.</t>
  </si>
  <si>
    <t>2-08.4</t>
  </si>
  <si>
    <t>UREĐENJE SLABONOSIVOG TEMELJNOG TLA GEOTEKSTILOM</t>
  </si>
  <si>
    <t>Stavka obuhvaća planiranje i poravnjanje eventualnih neravnina na temeljnom tlu, te nabavu i polaganje geotekstila s preklapanjem kvalitete i klasifikacije prema OTU (geotekstil dump 300g/m2)
Preklapanje treba izvesti u smjeru nasipanja materijala. Najmanja veličina preklopa iznosi 50cm. Predviđena količina odnosi se na 5% površine proširenja trase. Primjena stavke ovisi o stvarnom stanju uz prethodno odobrenje nadzornog inženjera.</t>
  </si>
  <si>
    <t>Rad se mjeri u  kvadratnim metrima ugrađenog geotekstila.</t>
  </si>
  <si>
    <t>Bankina; širina 1.2 m</t>
  </si>
  <si>
    <t>Bankina; širina 0.5 m</t>
  </si>
  <si>
    <t>AC 16 base 50/70 AG9 M2, d=5,00 cm</t>
  </si>
  <si>
    <t>AC 22 base 50/70 AG6 M2, d=7,00 cm</t>
  </si>
  <si>
    <t>AC 32 base 50/70 AG6 M2, d=8,00 cm</t>
  </si>
  <si>
    <t>AC 8 surf 50/70 AG4 M4, d=3,00 cm</t>
  </si>
  <si>
    <t>AC 11 surf 50/70 AG4 M4, d=4,00 cm</t>
  </si>
  <si>
    <t xml:space="preserve">Ova stavka obuhvaća radove na dobetoniravanju postojećih vodolovnih objekata, te njihovo dizanje na novoprojektiranu visinu. U ovaj rad uključeni su svi radovi, materijali i prijevozi potrebni za dovršenje posla, te prethodno čišćenje postojećih RO. Stavkom su obuhvaćena sva potrebna rušenja, odvozi viška materijala na odlagalište, svi radovi i materijali potrebni za korekciju visine okna i dobava poklopca s okvirom za teški promet (400 kN). </t>
  </si>
  <si>
    <t>DN 315, SN 8, vanjski promjer cijevi  Ø315 mm</t>
  </si>
  <si>
    <t>Rad obuhvaća nabavu, dopremu i ugradnju lijevano željeznih poklopaca, nosivosti 400 kN (za teški promet). Pod nabavom i ugradnjom poklopca podrazumijeva se nabava i ugradnja okvira i samog poklopca projektom zadane nosivosti i otvora.</t>
  </si>
  <si>
    <t>Slivnici od tvornički pripravljenih PE montažnih elemenata prema normi HRN EN 13598-2. 
Rad obuhvaća nabavu, dopremu i ugradnju PE cijevi  unutarnjeg promjera Ø500 mm (DN/ID 500) za slivnike, te postavljanje i ugradnju elemenata slivnika prema uputama proizvođača i projektu. 
Dno slivnika debljine 10 cm izrađuje se betonom klase C25/30, na prethodno izrađenom podložnom betonu C12/15 debljine 5 cm, a u svemu prema uputama proizvođača i projektu.
Uključuje izvedbu monolitnog AB prstena prije ugradnje rešetke, a u svemu prema uputama dobavljača, odnosno detaljima iz projekta.
Priključak na reviziono okno ili direktno na cijev kanalizacije izvodi se spojnim PE cijevima DN 200. 
Na montirani slivnik treba ugraditi ljevano-željezne kišne rešetke s okvirom dimenzija 400x400mm, nosivosti 400 kN.</t>
  </si>
  <si>
    <t>Popravak postojećih vodovodnih i kanalizacijskih revizijskih okana</t>
  </si>
  <si>
    <t>Izrada podložnog sloja od betona klase C 12/15, razreda izloženosti X0. Ispod temelja, naglavnica, prijelaznih ploča i slično.  Obračun je po m3 ugrađenog betona po projektiranim mjerama, a u jediničnu cijenu je uključena nabava betona, svi prijevozi i prijenosi, izrada, montaža i demontaža potrebne oplate, rad na ugradnji i njezi betona, eventualno crpljenje vode, te sav drugi potrebni rad i materijal. Prema dimenzijama iz projekta na zbijenu, ispitanu podlogu, preuzetu po nadzornom inženjeru. Izvedba, kontrola kakvoće i obračun prema OTU 7-01.4.</t>
  </si>
  <si>
    <t>Izrada temelja (s oplatom) od armiranog betona klase betona C 30/37, razreda izloženosti XC4, XD3, XF4. Prema nacrtima, detaljima i uvjetima iz projekta. Obračun po m3 ugrađenog betona po projektiranim mjerama, a u jediničnu cijenu je uključena nabava betona, svi prijevozi i prijenosi, izrada, montaža i demontaža oplate, rad na ugradbi i njezi betona, te sav drugi potrebni rad i materijal. Armatura se obračunava posebno.  Izvedba, kontrola kakvoće i obračun prema OTU 7-01.4.1.</t>
  </si>
  <si>
    <t>Izrada parapetnog zida (s oplatom) od armiranog betona klase betona C 30/37, razreda izloženosti XC4, XD3, XF4. Prema nacrtima, detaljima i uvjetima iz projekta. Obračun po m3 ugrađenog betona po projektiranim mjerama, a u jediničnu cijenu je uključena nabava betona, svi prijevozi i prijenosi, izrada, montaža i demontaža oplate i skele, rad na ugradbi i njezi betona, te sav drugi potrebni rad i materijal. Armatura se obračunava posebno.  Izvedba, kontrola kakvoće i obračun prema OTU 7-01.4.1.</t>
  </si>
  <si>
    <t>Nabava, prijevoz i ugradnja armature, rebrasta armatura, B500B. Ugradnja prema specifikacijama iz projekta. Obračun je po kg ugrađene armature, a u cijenu su uključeni nabava i prijevoz čelika za armiranje; razvrstavanje i čišćenje, sječenje i savijanje; prijevozi i prijenosi; postavljanje, podlaganje i vezanje te eventualno zavarivanje; uključivo sav rad i materijal potreban za dovršenje i postavljanje u projektirani položaj te izrada skela za rad na postavljanju armature. Izvedba, kontrola kakvoće i obračun prema OTU 7-00.2.3. i 7-01.5.</t>
  </si>
  <si>
    <t>Izrada klinova uz objekte materijalom iz iskopa. Izrada klinova uz objekte od kamenog materijala iz iskopa nasipanjem, razastiranjem i zbijanjem nevezanih materijala do tražene zbijenosti prema OTU. Obračun po m3 ugrađenog i zbijenog materijala iz iskopa "A" kategorije, kakvoće prema projektu i OTU, a u jediničnu cijenu je uključeno drobljenje, separacija, utovar i transport materijala s privremene deponije, rad na ugradnji (nasipanje, razastiranje i planiranje, zbijanje u slojevima), te završno čišćenje oko objekta. Izvedba, kontrola kakvoće i obračun prema OTU 2-13.</t>
  </si>
  <si>
    <t>IZRADA KLINOVA</t>
  </si>
  <si>
    <t>2-13</t>
  </si>
  <si>
    <t xml:space="preserve">Zaštitna pješačka ograda visine 120 cm, od hladnovaljanih čeličnih profila sa štapnom ispunom. Jedinična cijena sadrži nabavu, prijevoz i ugradnju svih sastavnih elemenata pješačke ograde zaštićenih protiv korozije toplim pocinčavanjem, sve prijevoze i prijenose sa skladištenjem te sav rad i materijal, pribor i opremu potrebnu za dovršenje stavke. Obračun po m1 postavljene ograde. </t>
  </si>
  <si>
    <t>2-04</t>
  </si>
  <si>
    <t>ISKOPI ZA TEMELJE I GRAĐEVNE JAME</t>
  </si>
  <si>
    <t>IZVEDBA ŽIČANE OGRADE</t>
  </si>
  <si>
    <t>ŽIČANA OGRADA</t>
  </si>
  <si>
    <t>INDUSTRIJSKA OGRADA</t>
  </si>
  <si>
    <t>IZVEDBA PJEŠAČKE OGRADE (na parapetnim zidovima)</t>
  </si>
  <si>
    <t xml:space="preserve">Kanal za linijsku odvodnju od polimer betona sa rešetkom od lijevanog željeza, razreda opterećenja D400, nominalne širine 300 mm. Stavkom je obuhvaćena nabava i ugradnja linijskog kanala, betonske podloge, revizijskih i sabirnih elemenata te svi radovi s priborom za montažu do potpune funkcionalnosti. Rubovi kanala ojačani su kutnikom od pocinčanog čelika debljine 4mm koji služi kao dosjed za polaganje pokrovne rešetke. Kanal se izvodi polaganjem na betonsku podlogu C30/37, a kanal je potrebno bočno založiti betonom. Gornji rub  rešetke se izvodi u razini 2-5 mm ispod kote gotove završne okolne površine. Obračun po m1. </t>
  </si>
  <si>
    <t>LINIJSKA REŠETKA</t>
  </si>
  <si>
    <t>TIPSKE BETONSKE KANALICE</t>
  </si>
  <si>
    <t>Ugradnja tipskih betonskih kanalica dimenzija 40/12/50 cm, u sloj podložnog betona klase C 12/15 debljine 10 cm.  Obračun je po metru dužnom ugrađenih kanalica. U cijeni je uključena izrada, planiranje i zbijanje podloge, nabava podložnog materijala i kanalica, svi prijevozi i prijenosi, privremeno skladištenje, razvoz i postavljanje predgotovljenih elemenata, obrada sljubnica, postavljanje i demontaža potrebne oplate, rad na ugradnji i njezi betona i sav rad, oprema i materijal potreban za potpuno dovršenje stavke. Izvedba, kontrola kakvoće i obračun prema OTU 3-04.9.</t>
  </si>
  <si>
    <t>POVRŠINSKO ODVODNJAVANJE</t>
  </si>
  <si>
    <t>3-02.2</t>
  </si>
  <si>
    <t>Izrada plitkih drenaža, od perforiranih drenažnih PVC cijevi DN 150 mm, na podlozi od gline. Stavka obuhvaća iskop, izradu betonske podloge, ugradnju cijevi, pažljivo zasipavanje drenažne cijevi granulatom krupnoće 32-63 mm po gornjem obodu, ugradnju drenažnog kamenog materijala uz zbijanje laganim nabijačem i izvedbu ispusta drenaže na mjestima i na način predviđen projektom. Jediničnom cijenom obuhvaćena je nabava, prijevoz i ugradnja svog potrebnog materijala i sav rad do potpunog stavljanja drenaže u funkciju Obračun po m1 izvedene drenaže. Izvedba, kontrola kakvoće i obračun prema OTU 3-02.2.</t>
  </si>
  <si>
    <t>Rušenje postojećih betonskih površina površina u debljini 10 cm</t>
  </si>
  <si>
    <t>Rezanje asfalta i betona</t>
  </si>
  <si>
    <t>PROJEKTANTSKI NADZOR</t>
  </si>
  <si>
    <t xml:space="preserve">Projektantski nadzor. Rad obuhvaća dolazak projektanta na teren, obilazak gradilišta, razradu i pojašnjenje projektiranih rješenja te dopunu ili prilagodbu pojednih tehničkih rješenja zbog nepredviđenih okolnosti na terenu. Stavkom su obuhvaćeni troškovi prijevoza, rada projetkanta i uredskog materijala za izradu dopuna ili prilagodbi. Rad se obračunava po broju izlazaka na teren.  </t>
  </si>
  <si>
    <t>izlazak</t>
  </si>
  <si>
    <t>Strojni iskop za temelje i građevne jame u materijalu kategorije "C", širine do 2 m, dubine do 2 m. Dimenzija prema odredbama projekta s poravnanjem dna.  Rad se mjeri u kubičnim metrima stvarno iskopanog materijala, mjereno u sraslom stanju.U jediničnu cijenu uključeno je iskop, razupiranje, eventualno crpljenje oborinske i podzemne vode, vertikalni prijenos s odlaganjem iskopanog materijala, zatrpavanje temelja i utovar viška iskopa nakon zatrpavanja u prijevozno sredstvo, odvoz na deponiju, pronalazak deponije i sve troškove deponiranja, kao i uređenje i čišćenje terena. Eventualni dodatni iskop zbog nedovoljne nosivosti temeljnog tla obračunava se kao i projektirani.  Izvedba, kontrola kakvoće i obračun prema OTU 2-04.</t>
  </si>
  <si>
    <t>2.2.9.</t>
  </si>
  <si>
    <t>2.2.10.</t>
  </si>
  <si>
    <t>2.2.11.</t>
  </si>
  <si>
    <t>2.2.12.</t>
  </si>
  <si>
    <t>2.2.13.</t>
  </si>
  <si>
    <t>3</t>
  </si>
  <si>
    <t>3.3.</t>
  </si>
  <si>
    <t>8.2.</t>
  </si>
  <si>
    <t xml:space="preserve"> 1.2.</t>
  </si>
  <si>
    <t>2.3.1.</t>
  </si>
  <si>
    <t>2.3.2.</t>
  </si>
  <si>
    <t>2.4.</t>
  </si>
  <si>
    <t>2.4.1.</t>
  </si>
  <si>
    <t>2.4.2.</t>
  </si>
  <si>
    <t>2.5.1.</t>
  </si>
  <si>
    <t>2.5.2.</t>
  </si>
  <si>
    <t>2.8.</t>
  </si>
  <si>
    <t>2.9.</t>
  </si>
  <si>
    <t>2.9.1.</t>
  </si>
  <si>
    <t>2.9.2.</t>
  </si>
  <si>
    <t>2.10.</t>
  </si>
  <si>
    <t>2.10.1.</t>
  </si>
  <si>
    <t>2.10.2.</t>
  </si>
  <si>
    <t>1.3.2.</t>
  </si>
  <si>
    <t>1.3.3.</t>
  </si>
  <si>
    <t>Izvedba panelne žičane ograde od prefabriciranih panela širine cca. 250 cm, visine cca. 250 cm (kao postojeća kod TC "BRANKA"). Svi elementi panelne ograde: paneli, stupovi i ostala oprema moraju biti zaštićeni protiv korozije, a panelna žičana ograda postavlja se prema lokacijama u projektu. Jedinična cijena obuhvaća nabavu, prijevoz i postavljanje svih elemenata panelne žičane ograde, izradu pričvršćenja stupova na zidove ili pojedinačne temelje, te sav ostali rad, opremu i materijal potreban za potpuno dovršenje stavke po uvjetima iz projekta. Obračun je po m1 postavljene ograde.  Izvedba, kontrola kakvoće i obračun prema OTU 9-04. i 9-04.3.</t>
  </si>
  <si>
    <t>IZVEDBA PARAPETNIH ZIDOVA S PJEŠAČKOM OGRADOM</t>
  </si>
  <si>
    <t>Stavka obuhvaća nabavu i ugradnju betonskog rubnjaka na prethodno izvedenu podlogu od svježeg betona C12/15 prema detalju iz projekta.
Beton ugrađenog rubnjaka mora biti klase C 35/45 – v/c faktor ispod 0,45, otporan na smrzavanje i soli za odmrzavanje.</t>
  </si>
  <si>
    <t>PE polumontažni slivnik sa sifonskim priključkom</t>
  </si>
  <si>
    <t>Obračun radova:
Rad se mjeri i obračunava po komadu propisno ugrađenog i preuzetog slivnika. U cijenu stavke uključeno je zbijanje i uređenje tla, izvedba podloge i izvedba ispusta (priključka) prema projektu. Uključuje dobavu i ugradnju rešetke slivnika s okvirom dimenzija 400x400mm, nosivosti 400 kN i izvedbu sifonskog priključka.</t>
  </si>
  <si>
    <t>Revizijska okna RO 1000 ukupne visine do 2.0 m</t>
  </si>
  <si>
    <t>2.4.3.</t>
  </si>
  <si>
    <t>Beton C12/15 debljine 15 cm.</t>
  </si>
  <si>
    <t>F.</t>
  </si>
  <si>
    <t>PROMETNA OPREMA I SIGNALIZACIJA</t>
  </si>
  <si>
    <t>9-01</t>
  </si>
  <si>
    <t>PROMETNI ZNAKOVI (OKOMITA SIGNALIZACIJA)</t>
  </si>
  <si>
    <t>Ovaj rad obuhvaća nabavu i postavljanje svih vrsta prometnih znakova u svemu prema projektu prometne opreme ceste.
Rad mora biti obavljen u skladu s projektom, Pravilnikom, propisima, programom kontrole i osiguranja kakvoće (PKOK), projektom organizacije građenja (POG), zahtjevima nadzornog inženjera i OTU-om. Rad obuhvaća nabavu, prijevoz i postavljanje prometnoga znaka sa stupovima i temeljima.
Obračunava se prema broju postavljenih znakova određenih dimenzija, uključujući stupove i temelje.</t>
  </si>
  <si>
    <t>9-01.1</t>
  </si>
  <si>
    <t>PROMETNI ZNAKOVI OPASNOSTI</t>
  </si>
  <si>
    <t>1.1.1.</t>
  </si>
  <si>
    <t>Dobava i postavljanje znaka opasnosti - znak  A27</t>
  </si>
  <si>
    <t>a) dimenzija 120x120x120 cm</t>
  </si>
  <si>
    <t>9-01.2</t>
  </si>
  <si>
    <t>PROMETNI ZNAKOVI IZRIČITIH NAREDBI</t>
  </si>
  <si>
    <t>1.2.1.</t>
  </si>
  <si>
    <t>Dobava i postavljanje znaka izričitih naredbi - znak  B01</t>
  </si>
  <si>
    <t>1.2.2.</t>
  </si>
  <si>
    <t>Dobava i postavljanje znaka izričitih naredbi - znak  B02</t>
  </si>
  <si>
    <t>a) dimenzije 2ruk 60</t>
  </si>
  <si>
    <t>1.2.3.</t>
  </si>
  <si>
    <t>Dobava i postavljanje znaka izričitih naredbi - znak  B31</t>
  </si>
  <si>
    <t>a) dimenzije Ø=90 cm</t>
  </si>
  <si>
    <t>1.2.4.</t>
  </si>
  <si>
    <t>Dobava i postavljanje znaka izričitih naredbi - znak  B48</t>
  </si>
  <si>
    <t>1.2.5.</t>
  </si>
  <si>
    <t>Dobava i postavljanje znaka izričitih naredbi - znak  B51</t>
  </si>
  <si>
    <t>a) dimenzije Ø=60 cm</t>
  </si>
  <si>
    <t>1.2.6.</t>
  </si>
  <si>
    <t>Dobava i postavljanje znaka izričitih naredbi - znak  B59</t>
  </si>
  <si>
    <t>1.2.7.</t>
  </si>
  <si>
    <t>Dobava i postavljanje znaka izričitih naredbi - znak  B62</t>
  </si>
  <si>
    <t>b) dimenzije Ø=90 cm</t>
  </si>
  <si>
    <t>9-01.3</t>
  </si>
  <si>
    <t>PROMETNI ZNAKOVI OBAVIJESTI</t>
  </si>
  <si>
    <t>Dobava i postavljanje znaka obavijesti - znak  C02</t>
  </si>
  <si>
    <t>a) dimenzije 90x90 cm</t>
  </si>
  <si>
    <t>Dobava i postavljanje znaka obavijesti - znak  C18</t>
  </si>
  <si>
    <t>Dobava i postavljanje znaka obavijesti - znak  C19</t>
  </si>
  <si>
    <t>1.3.4.</t>
  </si>
  <si>
    <t>Dobava i postavljanje znaka obavijesti - znak  C70</t>
  </si>
  <si>
    <t>1.3.5.</t>
  </si>
  <si>
    <t>Dobava i postavljanje znaka obavijesti - znak  C82</t>
  </si>
  <si>
    <t>a) dimenzije 130x24 cm</t>
  </si>
  <si>
    <t>b) dimenzije 160x24 cm</t>
  </si>
  <si>
    <t>1.3.6.</t>
  </si>
  <si>
    <t>Dobava i postavljanje obavijesnog putokaza (70)</t>
  </si>
  <si>
    <t>a) dimenzije 110x30 cm</t>
  </si>
  <si>
    <t>PROMETNI ZNAKOVI OBAVIJESTI ZA VOĐENJE PROMETA</t>
  </si>
  <si>
    <t>Dobava i postavljanje znaka obavijesti za vođenje prometa - znak  D05</t>
  </si>
  <si>
    <t>a) dimenzije 290 x 210 cm</t>
  </si>
  <si>
    <t>b) dimenzije 270 x 230 cm</t>
  </si>
  <si>
    <t>c) dimenzije 270 x 240 cm</t>
  </si>
  <si>
    <t>1.4.2.</t>
  </si>
  <si>
    <t>Dobava i postavljanje znaka obavijesti za vođenje prometa unutar parkirališta TC "BRANKA", TC "PLODINE" I "PSC VARAŽDIN" - znak  D12</t>
  </si>
  <si>
    <t>a) dimenzije 100 x 30 cm</t>
  </si>
  <si>
    <t>b) dimenzije 100 x 90 cm</t>
  </si>
  <si>
    <t>1.4.3.</t>
  </si>
  <si>
    <t>Dobava i postavljanje znaka obavijesti za vođenje prometa - znak  D12b</t>
  </si>
  <si>
    <t>a) dimenzije 210 x 190 cm</t>
  </si>
  <si>
    <t>b) dimenzije 210 x 260 cm</t>
  </si>
  <si>
    <t>9-02</t>
  </si>
  <si>
    <t>OZNAKE NA KOLNIKU (VODORAVNA SIGNALIZACIJA)</t>
  </si>
  <si>
    <t>Ovaj rad obuhvaća izradu oznaka na kolniku za reguliranje prometa koje su definirane u Pravilniku i OTU-om.
Rad mora biti obavljen u skladu s projektom, propisima, programom kontrole i osiguranja kakvoće (PKOK), projektom organizacije građenja (POG), zahtjevima nadzornog inženjera i  OTU-om.
U cijenu ulazi sav rad, materijal, prijevoz i sve ostalo što je potrebno za potpuni dovršetak posla uključujući potrebna ispitivanja kakvoće materijala i rada.</t>
  </si>
  <si>
    <t>9-02.1</t>
  </si>
  <si>
    <t>UZDUŽNE OZNAKE NA KOLNIKU</t>
  </si>
  <si>
    <t>Izrada isprekidane rubne crte širine 15 cm crta 1/1 m) - bijela</t>
  </si>
  <si>
    <t>Izrada isprekidane razdjelne crte širine 15 cm (crta 1/1 m) - bijela</t>
  </si>
  <si>
    <t>2.1.3.</t>
  </si>
  <si>
    <t>Izrada isprekidane crte širine 30 cm (crta 1/1 m) - bijela</t>
  </si>
  <si>
    <t>2.1.4.</t>
  </si>
  <si>
    <t>Izrada pune rubne crte širine 15 cm - bijela</t>
  </si>
  <si>
    <t>2.1.5.</t>
  </si>
  <si>
    <t>Izrada pune razdjelne crte širine 15 cm - bijela</t>
  </si>
  <si>
    <t>2.1.6.</t>
  </si>
  <si>
    <t>Izrada pune crte širine 30 cm - bijela</t>
  </si>
  <si>
    <t>BICIKLISTIČKA STAZA</t>
  </si>
  <si>
    <t>2.1.7.</t>
  </si>
  <si>
    <t>Izrada isprekidane crte širine 10 cm (crta 0,5/0,5 m) - bijela - biciklistička staza</t>
  </si>
  <si>
    <t>2.1.8.</t>
  </si>
  <si>
    <t>Izrada pune razdjelne crte širine 10 cm - bijela - biciklistička staza</t>
  </si>
  <si>
    <t>9-02.2</t>
  </si>
  <si>
    <t>POPREČNE OZNAKE NA KOLNIKU</t>
  </si>
  <si>
    <t>Izrada isprekidane crte zaustavljanja H12</t>
  </si>
  <si>
    <t>a) širina 50 cm</t>
  </si>
  <si>
    <t>Izrada pune crte zaustavljanja širine 50 cm.</t>
  </si>
  <si>
    <t>Izrada isprekidane crte zaustavljanja-trokuti H13</t>
  </si>
  <si>
    <t>Izrada pješačkog prijelaza H18</t>
  </si>
  <si>
    <t>a) širina 3 m</t>
  </si>
  <si>
    <t xml:space="preserve">m² </t>
  </si>
  <si>
    <t>b) širina 4 m</t>
  </si>
  <si>
    <t>Izrada biciklističkog prijelaza širine 0.50 m</t>
  </si>
  <si>
    <t xml:space="preserve">m' </t>
  </si>
  <si>
    <t>a) širina 30 cm</t>
  </si>
  <si>
    <t>9-02.3</t>
  </si>
  <si>
    <t>OSTALE OZNAKE NA KOLNIKU</t>
  </si>
  <si>
    <t>Izrada strelice za označavanje smjera kretanja H20, dužine 5,0 m</t>
  </si>
  <si>
    <t>Izrada strelice za označavanje smjera kretanja H21, dužine 5,0 m</t>
  </si>
  <si>
    <t>2.3.3.</t>
  </si>
  <si>
    <t>Izrada strelice za označavanje smjera kretanja H21c (za kružna raskrižja), dužine 5,0 m</t>
  </si>
  <si>
    <t>2.3.4.</t>
  </si>
  <si>
    <t>Izrada strelice za označavanje smjera kretanja H22c (za kružna raskrižja), dužine 5,0 m</t>
  </si>
  <si>
    <t>2.3.5.</t>
  </si>
  <si>
    <t>Izrada strelice za označavanje smjera kretanja H22, dužine 5,0 m</t>
  </si>
  <si>
    <t>2.3.6.</t>
  </si>
  <si>
    <t>Natpis na kolniku H38</t>
  </si>
  <si>
    <t>2.3.7.</t>
  </si>
  <si>
    <t>Natpis na kolniku H50</t>
  </si>
  <si>
    <t>2.3.8.</t>
  </si>
  <si>
    <t>Izrada polja za usmjeravanje prometa H27</t>
  </si>
  <si>
    <t>2.3.9.</t>
  </si>
  <si>
    <t>Izrada polja za usmjeravanje prometa H31</t>
  </si>
  <si>
    <t>2.3.10.</t>
  </si>
  <si>
    <t>Izrada polja za usmjeravanje prometa H32</t>
  </si>
  <si>
    <t>2.3.11.</t>
  </si>
  <si>
    <t>Izrada obilježavanje mjesta parkiranja H61</t>
  </si>
  <si>
    <t>2.3.12.</t>
  </si>
  <si>
    <t>Izrada trokuta upozorenja za biciklističku stazu</t>
  </si>
  <si>
    <t>2.3.13.</t>
  </si>
  <si>
    <t>Izrada strelice za označavanje smjera vožnje na biciklističkim površinama dužine 160 cm</t>
  </si>
  <si>
    <t>2.3.14.</t>
  </si>
  <si>
    <t>Izrada piktograma bicikla na biciklističkim površinama širine 80 cm</t>
  </si>
  <si>
    <t>2.3.15.</t>
  </si>
  <si>
    <t>Izrada oznake za zajedničko prometovanje biciklista s motornim vozilima na kolniku</t>
  </si>
  <si>
    <t>2.3.16.</t>
  </si>
  <si>
    <t xml:space="preserve">Izrada označavanja biciklističke staze u zoni raskrižja, termoplastikom crvene boje (materijal mora sadržavati sredstva protiv klizanja).  Obračun po m2. </t>
  </si>
  <si>
    <t>PROMETNA OPREMA</t>
  </si>
  <si>
    <t>OPREMA ZA OZNAČAVANJE VRHA PROMETNOG OTOKA</t>
  </si>
  <si>
    <t>3.1.1.</t>
  </si>
  <si>
    <t>9-01.1.1</t>
  </si>
  <si>
    <t>Dobava i postavljanje ploče  K06.</t>
  </si>
  <si>
    <t>a) dimenzija 30x100 cm</t>
  </si>
  <si>
    <t>PLOČE ZA USMJERAVANJE</t>
  </si>
  <si>
    <t>3.2.1.</t>
  </si>
  <si>
    <t>Dobava i postavljanje ploče  K12.</t>
  </si>
  <si>
    <t>a) dimenzija 50x50 cm</t>
  </si>
  <si>
    <t>TAKTILNE POVRŠINE</t>
  </si>
  <si>
    <t>Izvedba taktilnih površina od betonskih elemenata kao završne reljefne obrade hodne površine za potrebe slijepih i slabovidnih osoba. 
Taktilna crta vođenja, taktilna crta upozorenja i taktilno polje upozorenja moraju imati karakteristike propisane za taktilnu površinu.
Izvesti prema prometnoj situaciji u skladu s Pravilnikom o pristupačnosti građevina osobama s invaliditetom i smanjene pokretljivosti.</t>
  </si>
  <si>
    <t>3.3.1.</t>
  </si>
  <si>
    <t>Taktilno polje upozorenja</t>
  </si>
  <si>
    <t>3.3.2.</t>
  </si>
  <si>
    <t>Taktilna crta vođenja</t>
  </si>
  <si>
    <t>3.4.</t>
  </si>
  <si>
    <t>9-04</t>
  </si>
  <si>
    <t>ZAŠTITNE OGRADE</t>
  </si>
  <si>
    <t>Postavljanje betonske zaštitne ograde tip "New Jersey". Betonska zaštitna ograda postavlja se prema projektu prometne opreme i signalizacije, a u skladu s važećim Pravilnikom o prometnim znakovima, opremi i signalizaciji na cestama i važećim hrvatskim normama koje reguliraju to područje. Jedinična cijena sadrži sve prijevoze i prijenose, sav rad, opremu i materijal potreban za ugradnju po uvjetima iz projekta. Obračun je po m1 postavljene ograde.  Izvedba, kontrola kakvoće i obračun prema OTU 9-04. i 9-04.2.</t>
  </si>
  <si>
    <t>3.4.1.</t>
  </si>
  <si>
    <t>9-04.2</t>
  </si>
  <si>
    <t>Postavljanje betonske ograde New Jersey</t>
  </si>
  <si>
    <t>3.5.</t>
  </si>
  <si>
    <t>PRIVREMENA REGULACIJA PROMETA</t>
  </si>
  <si>
    <t>3.5.1.</t>
  </si>
  <si>
    <t>Postavljanje odgovarajuće prometne signalizacije za osiguranje privremene regulacije prometa za vrijeme izvođenja radova.</t>
  </si>
  <si>
    <t>kompl.</t>
  </si>
  <si>
    <t>UKLANJANJE POSTOJEĆE HORIZONTALNE SIGNALIZACIJE</t>
  </si>
  <si>
    <t xml:space="preserve">Uklanjanje postojeće horizontalne signalizacije. Stavka obuhvaća uklanjanje-frezanje postojeće horizontalne signalizacije odgovarajućom mehanizacijom, unutar granica zahvata. Obračun je po m2 stvarno uklonjene horizontalne signalizacije. </t>
  </si>
  <si>
    <t>4.1.1.</t>
  </si>
  <si>
    <t>Frezanje postojeće horizontalne signalizacije</t>
  </si>
  <si>
    <t xml:space="preserve">Ukupno  F. - PROMETNA OPREMA I SIGNALIZACIJA  (Kn)
UKUPNI IZNOS ZA PRIJENOS U REKAPITULACIJU (Kn) </t>
  </si>
  <si>
    <t>UKUPNO (bez PDV-a):</t>
  </si>
  <si>
    <t xml:space="preserve"> PDV (25%)</t>
  </si>
  <si>
    <t>SVEUKUPNO:</t>
  </si>
  <si>
    <t>Stavka obuhvaća nasipanje, razastiranje, prema potrebi vlaženje (sušenje), te planiranje materijala u nasipu prema dimenzijama danim u projektu, kao i zbijamje prema zahtijevima OTU-a. Stavka uključuje nabavu, prijevoz i ugradbu materijala.</t>
  </si>
  <si>
    <t>Bit. međusloj za izvedbu habajućih slojeva s PmB 45-80/65</t>
  </si>
  <si>
    <t>AC 11 surf PmB 45/80-65 AG3 M3, d=4,00 cm</t>
  </si>
  <si>
    <t>Nabava, prijevoz i ugradnja kliznih vrata za ograde s motornim upravljanjem visine cca. 200 cm (za novi ulaz "Opel PSC"). Vrata se postavljaju prema lokacijama u projektu i moraju biti zaštićena protiv korozije toplim pocinčavanjem.  Jedinična cijena obuhvaća nabavu, prijevoz i ugradnju svih elemenata kliznih vrata s klizačima, izradu pričvršćenja klizača na zid, sustav motornog i daljinskog upravljanja, te sav ostali rad, opremu i materijal potreban za potpuno dovršenje stavke po uvjetima iz projekta. Obračun je po m1 postavljenih vrata.   Izvedba, kontrola kakvoće i obračun prema OTU 9-04. i 9-04.3.</t>
  </si>
  <si>
    <t>Zatrpavanje rova kanalizacije pjeskovitim materijalom. Zatrpavanje kanalizacije nakon ispitivanja vodonepropusnosti i preuzimanja ugrađenih cijevi prvim slojem do visine 30 cm iznad cijevi pogodnim materijalom s najvećim zrnom do 8 mm s pažljivim zbijanjem do tražene zbijenosti. Obračunava se po m3 ugrađenog materijala po mjerama iz projekta uz odbitak volumena cijevi, a u cijeni je uključeno probiranje pogodnog materijala iz iskopa te oprezno zbijanje, ručno ili laganim sredstvima za sabijanje tla, kako ne bi došlo do oštećenja kanalizacijske cijevi, kao i svi prijevozi, oprema, rad na izradi ispune rova i sve ostalo što je potrebno za potpuno dovršenje stavke.  Izvedba, kontrola kakvoće i obračun prema OTU 3-04.6.</t>
  </si>
  <si>
    <t>Zatrpavanje rova kanalizacije drobljenim kamenim materijalom.  
Zatrpavanje kanalskog rova drobljenim kamenim materijalom u slojevima po 30 cm sa nabijanjem. Zbija se oprezno,ručno,kako nebi došlo do oštečenja cijevi. Dio ispune viši od 70 cm iznad tjemena cijevi zbija se strojno. Obračunava se po m3 ugrađenog materijala po mjerama iz projekta, a u cijeni je uključena nabava, prijevoz i ugradba materijala, rad na izradi ispune rova i sve ostalo što je potrebno za potpuno dovršenje stavke.  Izvedba, kontrola kakvoće i obračun prema OTU 3-04.6.</t>
  </si>
  <si>
    <t>NATJEČAJNA DOKUMENTACIJA</t>
  </si>
</sst>
</file>

<file path=xl/styles.xml><?xml version="1.0" encoding="utf-8"?>
<styleSheet xmlns="http://schemas.openxmlformats.org/spreadsheetml/2006/main">
  <numFmts count="3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quot;Da&quot;;&quot;Da&quot;;&quot;Ne&quot;"/>
    <numFmt numFmtId="166" formatCode="&quot;Istina&quot;;&quot;Istina&quot;;&quot;Laž&quot;"/>
    <numFmt numFmtId="167" formatCode="&quot;Uključeno&quot;;&quot;Uključeno&quot;;&quot;Isključeno&quot;"/>
    <numFmt numFmtId="168" formatCode="[$-41A]d\.\ mmmm\ yyyy"/>
    <numFmt numFmtId="169" formatCode="&quot;Istinito&quot;;&quot;Istinito&quot;;&quot;Neistinito&quot;"/>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41A]d\.\ mmmm\ yyyy\."/>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quot;*&quot;"/>
    <numFmt numFmtId="181" formatCode="yyyy\.mm\.dd"/>
    <numFmt numFmtId="182" formatCode="#,##0.00\ &quot;kn&quot;"/>
    <numFmt numFmtId="183" formatCode="d/m/yy/"/>
    <numFmt numFmtId="184" formatCode="#,##0.00\ [$€-1]"/>
    <numFmt numFmtId="185" formatCode="#,##0.00\ _k_n"/>
  </numFmts>
  <fonts count="67">
    <font>
      <sz val="9"/>
      <name val="Arial"/>
      <family val="0"/>
    </font>
    <font>
      <sz val="10"/>
      <name val="Arial"/>
      <family val="0"/>
    </font>
    <font>
      <sz val="8"/>
      <name val="Arial"/>
      <family val="2"/>
    </font>
    <font>
      <b/>
      <sz val="9"/>
      <name val="Arial"/>
      <family val="2"/>
    </font>
    <font>
      <u val="single"/>
      <sz val="9"/>
      <color indexed="12"/>
      <name val="Arial"/>
      <family val="2"/>
    </font>
    <font>
      <u val="single"/>
      <sz val="9"/>
      <color indexed="36"/>
      <name val="Arial"/>
      <family val="2"/>
    </font>
    <font>
      <sz val="9"/>
      <color indexed="10"/>
      <name val="Arial"/>
      <family val="2"/>
    </font>
    <font>
      <b/>
      <sz val="9"/>
      <color indexed="10"/>
      <name val="Arial"/>
      <family val="2"/>
    </font>
    <font>
      <b/>
      <sz val="12"/>
      <name val="Arial"/>
      <family val="2"/>
    </font>
    <font>
      <sz val="12"/>
      <color indexed="10"/>
      <name val="Arial"/>
      <family val="2"/>
    </font>
    <font>
      <b/>
      <sz val="8"/>
      <name val="Arial"/>
      <family val="2"/>
    </font>
    <font>
      <sz val="8"/>
      <color indexed="10"/>
      <name val="Arial"/>
      <family val="2"/>
    </font>
    <font>
      <b/>
      <sz val="8"/>
      <color indexed="10"/>
      <name val="Arial"/>
      <family val="2"/>
    </font>
    <font>
      <sz val="12"/>
      <name val="Arial"/>
      <family val="2"/>
    </font>
    <font>
      <b/>
      <sz val="11"/>
      <name val="Arial"/>
      <family val="2"/>
    </font>
    <font>
      <b/>
      <sz val="11"/>
      <color indexed="10"/>
      <name val="Arial"/>
      <family val="2"/>
    </font>
    <font>
      <b/>
      <sz val="10"/>
      <color indexed="10"/>
      <name val="Arial"/>
      <family val="2"/>
    </font>
    <font>
      <sz val="11"/>
      <name val="Arial"/>
      <family val="2"/>
    </font>
    <font>
      <sz val="10"/>
      <color indexed="10"/>
      <name val="Arial"/>
      <family val="2"/>
    </font>
    <font>
      <b/>
      <sz val="10"/>
      <name val="Arial"/>
      <family val="2"/>
    </font>
    <font>
      <sz val="12"/>
      <name val="HRHelvetica"/>
      <family val="0"/>
    </font>
    <font>
      <b/>
      <sz val="7.5"/>
      <name val="Arial"/>
      <family val="2"/>
    </font>
    <font>
      <sz val="8"/>
      <name val="Swis721 Ex BT"/>
      <family val="2"/>
    </font>
    <font>
      <sz val="8"/>
      <name val="Tahoma"/>
      <family val="2"/>
    </font>
    <font>
      <b/>
      <u val="single"/>
      <sz val="10"/>
      <name val="Arial"/>
      <family val="2"/>
    </font>
    <font>
      <sz val="9"/>
      <color indexed="9"/>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sz val="12"/>
      <color indexed="8"/>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9"/>
      <color indexed="8"/>
      <name val="Arial"/>
      <family val="0"/>
    </font>
    <font>
      <sz val="9"/>
      <color indexed="8"/>
      <name val="Arial"/>
      <family val="0"/>
    </font>
    <font>
      <sz val="7"/>
      <color indexed="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sz val="12"/>
      <color theme="1"/>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9"/>
      <color rgb="FFFF000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gray0625"/>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hair"/>
      <bottom style="hair"/>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8"/>
      </top>
      <bottom style="hair">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7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180" fontId="24" fillId="31" borderId="7">
      <alignment horizontal="left" vertical="center"/>
      <protection/>
    </xf>
    <xf numFmtId="0" fontId="59" fillId="3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2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33" borderId="8" applyNumberFormat="0" applyFont="0" applyAlignment="0" applyProtection="0"/>
    <xf numFmtId="0" fontId="61" fillId="27" borderId="9"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0" borderId="10" applyNumberFormat="0" applyFill="0" applyAlignment="0" applyProtection="0"/>
    <xf numFmtId="0" fontId="0" fillId="0" borderId="0">
      <alignment horizontal="justify" vertical="center" wrapText="1"/>
      <protection locked="0"/>
    </xf>
    <xf numFmtId="177" fontId="19" fillId="34" borderId="11">
      <alignment vertical="center"/>
      <protection/>
    </xf>
    <xf numFmtId="0" fontId="64" fillId="0" borderId="0" applyNumberFormat="0" applyFill="0" applyBorder="0" applyAlignment="0" applyProtection="0"/>
  </cellStyleXfs>
  <cellXfs count="320">
    <xf numFmtId="0" fontId="0" fillId="0" borderId="0" xfId="0" applyAlignment="1">
      <alignment/>
    </xf>
    <xf numFmtId="4" fontId="3" fillId="0" borderId="0" xfId="0" applyNumberFormat="1" applyFont="1" applyAlignment="1" applyProtection="1">
      <alignment horizontal="right"/>
      <protection/>
    </xf>
    <xf numFmtId="0" fontId="0" fillId="0" borderId="0" xfId="0" applyFont="1" applyFill="1" applyBorder="1" applyAlignment="1" applyProtection="1">
      <alignment/>
      <protection/>
    </xf>
    <xf numFmtId="0" fontId="3" fillId="0" borderId="12" xfId="0" applyFont="1" applyBorder="1" applyAlignment="1" applyProtection="1">
      <alignment horizontal="center" vertical="center" wrapText="1"/>
      <protection/>
    </xf>
    <xf numFmtId="4" fontId="3" fillId="0" borderId="12" xfId="0" applyNumberFormat="1" applyFont="1" applyBorder="1" applyAlignment="1" applyProtection="1">
      <alignment horizontal="center" vertical="center" wrapText="1"/>
      <protection/>
    </xf>
    <xf numFmtId="49" fontId="0" fillId="0" borderId="0" xfId="0" applyNumberFormat="1" applyFont="1" applyAlignment="1" applyProtection="1">
      <alignment horizontal="left" vertical="top"/>
      <protection/>
    </xf>
    <xf numFmtId="4" fontId="0" fillId="0" borderId="0" xfId="0" applyNumberFormat="1" applyFont="1" applyAlignment="1" applyProtection="1">
      <alignment horizontal="right" vertical="top"/>
      <protection/>
    </xf>
    <xf numFmtId="0" fontId="0" fillId="0" borderId="0" xfId="0" applyFont="1" applyFill="1" applyBorder="1" applyAlignment="1" applyProtection="1">
      <alignment/>
      <protection locked="0"/>
    </xf>
    <xf numFmtId="0" fontId="0" fillId="0" borderId="0" xfId="0" applyFont="1" applyFill="1" applyBorder="1" applyAlignment="1" applyProtection="1">
      <alignment vertical="top" wrapText="1"/>
      <protection/>
    </xf>
    <xf numFmtId="0" fontId="8" fillId="35" borderId="0" xfId="0" applyFont="1" applyFill="1" applyAlignment="1" applyProtection="1">
      <alignment horizontal="left" vertical="top"/>
      <protection/>
    </xf>
    <xf numFmtId="4" fontId="8" fillId="35" borderId="0" xfId="0" applyNumberFormat="1" applyFont="1" applyFill="1" applyAlignment="1" applyProtection="1">
      <alignment/>
      <protection/>
    </xf>
    <xf numFmtId="0" fontId="8" fillId="35" borderId="0" xfId="0" applyFont="1" applyFill="1" applyAlignment="1" applyProtection="1">
      <alignment/>
      <protection/>
    </xf>
    <xf numFmtId="0" fontId="3" fillId="0" borderId="0" xfId="0" applyFont="1" applyFill="1" applyBorder="1" applyAlignment="1" applyProtection="1">
      <alignment horizontal="right" vertical="top"/>
      <protection/>
    </xf>
    <xf numFmtId="3" fontId="0" fillId="0" borderId="0" xfId="0" applyNumberFormat="1" applyFont="1" applyFill="1" applyBorder="1" applyAlignment="1" applyProtection="1">
      <alignment horizontal="right" vertical="top"/>
      <protection/>
    </xf>
    <xf numFmtId="3" fontId="21" fillId="0" borderId="12" xfId="0" applyNumberFormat="1" applyFont="1" applyBorder="1" applyAlignment="1" applyProtection="1">
      <alignment horizontal="center" vertical="center" wrapText="1"/>
      <protection/>
    </xf>
    <xf numFmtId="2" fontId="0" fillId="0" borderId="0" xfId="0" applyNumberFormat="1" applyFont="1" applyBorder="1" applyAlignment="1" applyProtection="1">
      <alignment horizontal="right"/>
      <protection locked="0"/>
    </xf>
    <xf numFmtId="0" fontId="0" fillId="0" borderId="0" xfId="0" applyFont="1" applyAlignment="1" applyProtection="1">
      <alignment horizontal="right"/>
      <protection/>
    </xf>
    <xf numFmtId="4" fontId="3" fillId="0" borderId="0" xfId="0" applyNumberFormat="1" applyFont="1" applyBorder="1" applyAlignment="1" applyProtection="1">
      <alignment horizontal="right"/>
      <protection/>
    </xf>
    <xf numFmtId="0" fontId="0" fillId="0" borderId="0" xfId="0" applyFont="1" applyAlignment="1" applyProtection="1">
      <alignment/>
      <protection/>
    </xf>
    <xf numFmtId="0" fontId="0" fillId="0" borderId="0" xfId="0" applyFont="1" applyFill="1" applyAlignment="1" applyProtection="1">
      <alignment/>
      <protection/>
    </xf>
    <xf numFmtId="0" fontId="3" fillId="0" borderId="0" xfId="0" applyFont="1" applyAlignment="1" applyProtection="1">
      <alignment/>
      <protection/>
    </xf>
    <xf numFmtId="4" fontId="0" fillId="0" borderId="0" xfId="0" applyNumberFormat="1" applyFont="1" applyBorder="1" applyAlignment="1" applyProtection="1">
      <alignment horizontal="right"/>
      <protection locked="0"/>
    </xf>
    <xf numFmtId="4" fontId="0" fillId="0" borderId="0" xfId="0" applyNumberFormat="1" applyFont="1" applyAlignment="1" applyProtection="1">
      <alignment horizontal="right"/>
      <protection locked="0"/>
    </xf>
    <xf numFmtId="0" fontId="0" fillId="0" borderId="0" xfId="0" applyFont="1" applyAlignment="1" applyProtection="1">
      <alignment vertical="center"/>
      <protection/>
    </xf>
    <xf numFmtId="0" fontId="0" fillId="0" borderId="0" xfId="0" applyFont="1" applyAlignment="1" applyProtection="1">
      <alignment/>
      <protection/>
    </xf>
    <xf numFmtId="170" fontId="3" fillId="0" borderId="0" xfId="0" applyNumberFormat="1" applyFont="1" applyAlignment="1" applyProtection="1">
      <alignment/>
      <protection/>
    </xf>
    <xf numFmtId="0" fontId="3" fillId="0" borderId="0" xfId="0" applyFont="1" applyAlignment="1" applyProtection="1">
      <alignment horizontal="left" vertical="top"/>
      <protection/>
    </xf>
    <xf numFmtId="4" fontId="65" fillId="0" borderId="0" xfId="0" applyNumberFormat="1" applyFont="1" applyAlignment="1" applyProtection="1">
      <alignment horizontal="right"/>
      <protection locked="0"/>
    </xf>
    <xf numFmtId="4" fontId="66" fillId="0" borderId="0" xfId="0" applyNumberFormat="1" applyFont="1" applyAlignment="1" applyProtection="1">
      <alignment horizontal="right"/>
      <protection locked="0"/>
    </xf>
    <xf numFmtId="4" fontId="10" fillId="0" borderId="0" xfId="0" applyNumberFormat="1" applyFont="1" applyAlignment="1" applyProtection="1">
      <alignment horizontal="right"/>
      <protection/>
    </xf>
    <xf numFmtId="170" fontId="2" fillId="0" borderId="0" xfId="0" applyNumberFormat="1" applyFont="1" applyAlignment="1" applyProtection="1">
      <alignment/>
      <protection/>
    </xf>
    <xf numFmtId="0" fontId="2" fillId="0" borderId="0" xfId="0" applyFont="1" applyAlignment="1" applyProtection="1">
      <alignment/>
      <protection/>
    </xf>
    <xf numFmtId="4" fontId="66" fillId="0" borderId="13" xfId="0" applyNumberFormat="1" applyFont="1" applyBorder="1" applyAlignment="1" applyProtection="1">
      <alignment horizontal="right"/>
      <protection/>
    </xf>
    <xf numFmtId="4" fontId="2" fillId="0" borderId="0" xfId="0" applyNumberFormat="1" applyFont="1" applyBorder="1" applyAlignment="1" applyProtection="1">
      <alignment horizontal="right"/>
      <protection/>
    </xf>
    <xf numFmtId="0" fontId="3" fillId="0" borderId="0" xfId="0" applyFont="1" applyFill="1" applyBorder="1" applyAlignment="1" applyProtection="1">
      <alignment wrapText="1"/>
      <protection/>
    </xf>
    <xf numFmtId="0" fontId="3" fillId="0" borderId="14" xfId="0" applyFont="1" applyBorder="1" applyAlignment="1" applyProtection="1">
      <alignment horizontal="center" vertical="center" wrapText="1"/>
      <protection/>
    </xf>
    <xf numFmtId="3" fontId="21" fillId="0" borderId="14" xfId="0" applyNumberFormat="1" applyFont="1" applyBorder="1" applyAlignment="1" applyProtection="1">
      <alignment horizontal="center" vertical="center" wrapText="1"/>
      <protection/>
    </xf>
    <xf numFmtId="4" fontId="3" fillId="0" borderId="14" xfId="0" applyNumberFormat="1" applyFont="1" applyBorder="1" applyAlignment="1" applyProtection="1">
      <alignment horizontal="center" vertical="center" wrapText="1"/>
      <protection/>
    </xf>
    <xf numFmtId="49" fontId="0" fillId="0" borderId="12" xfId="0" applyNumberFormat="1" applyFont="1" applyBorder="1" applyAlignment="1" applyProtection="1">
      <alignment horizontal="center" vertical="center" wrapText="1"/>
      <protection/>
    </xf>
    <xf numFmtId="49" fontId="0" fillId="0" borderId="14" xfId="0" applyNumberFormat="1" applyFont="1" applyBorder="1" applyAlignment="1" applyProtection="1">
      <alignment horizontal="center" vertical="center" wrapText="1"/>
      <protection/>
    </xf>
    <xf numFmtId="49" fontId="13" fillId="35" borderId="0" xfId="0" applyNumberFormat="1" applyFont="1" applyFill="1" applyAlignment="1" applyProtection="1">
      <alignment horizontal="left" vertical="top"/>
      <protection/>
    </xf>
    <xf numFmtId="4" fontId="65" fillId="0" borderId="0" xfId="0" applyNumberFormat="1" applyFont="1" applyFill="1" applyAlignment="1" applyProtection="1">
      <alignment horizontal="right"/>
      <protection locked="0"/>
    </xf>
    <xf numFmtId="4" fontId="3" fillId="0" borderId="0" xfId="0" applyNumberFormat="1" applyFont="1" applyFill="1" applyAlignment="1" applyProtection="1">
      <alignment horizontal="right"/>
      <protection/>
    </xf>
    <xf numFmtId="0" fontId="10" fillId="0" borderId="0" xfId="0" applyFont="1" applyFill="1" applyBorder="1" applyAlignment="1" applyProtection="1">
      <alignment/>
      <protection/>
    </xf>
    <xf numFmtId="0" fontId="0" fillId="0" borderId="0" xfId="0" applyFont="1" applyFill="1" applyAlignment="1" applyProtection="1">
      <alignment vertical="center"/>
      <protection/>
    </xf>
    <xf numFmtId="0" fontId="65" fillId="0" borderId="0" xfId="0" applyFont="1" applyFill="1" applyAlignment="1" applyProtection="1">
      <alignment/>
      <protection/>
    </xf>
    <xf numFmtId="0" fontId="65" fillId="0" borderId="0" xfId="0" applyFont="1" applyAlignment="1" applyProtection="1">
      <alignment/>
      <protection/>
    </xf>
    <xf numFmtId="0" fontId="25" fillId="0" borderId="0" xfId="0" applyFont="1" applyFill="1" applyAlignment="1" applyProtection="1">
      <alignment/>
      <protection/>
    </xf>
    <xf numFmtId="14" fontId="0" fillId="0" borderId="0" xfId="0" applyNumberFormat="1" applyFont="1" applyFill="1" applyBorder="1" applyAlignment="1" applyProtection="1">
      <alignment horizontal="justify" vertical="top" wrapText="1"/>
      <protection/>
    </xf>
    <xf numFmtId="0" fontId="2" fillId="0" borderId="0" xfId="0" applyFont="1" applyBorder="1" applyAlignment="1" applyProtection="1">
      <alignment horizontal="justify" vertical="top" wrapText="1"/>
      <protection/>
    </xf>
    <xf numFmtId="14" fontId="2" fillId="0" borderId="0" xfId="0" applyNumberFormat="1" applyFont="1" applyFill="1" applyBorder="1" applyAlignment="1" applyProtection="1">
      <alignment horizontal="justify" vertical="top" wrapText="1"/>
      <protection/>
    </xf>
    <xf numFmtId="4" fontId="2" fillId="0" borderId="0" xfId="0" applyNumberFormat="1" applyFont="1" applyAlignment="1" applyProtection="1">
      <alignment horizontal="right"/>
      <protection locked="0"/>
    </xf>
    <xf numFmtId="4" fontId="2" fillId="0" borderId="0" xfId="0" applyNumberFormat="1" applyFont="1" applyBorder="1" applyAlignment="1" applyProtection="1">
      <alignment horizontal="right"/>
      <protection locked="0"/>
    </xf>
    <xf numFmtId="1" fontId="2" fillId="0" borderId="0" xfId="0" applyNumberFormat="1" applyFont="1" applyAlignment="1" applyProtection="1">
      <alignment/>
      <protection/>
    </xf>
    <xf numFmtId="4" fontId="66" fillId="0" borderId="0" xfId="0" applyNumberFormat="1" applyFont="1" applyAlignment="1" applyProtection="1">
      <alignment/>
      <protection/>
    </xf>
    <xf numFmtId="4" fontId="66" fillId="0" borderId="13" xfId="0" applyNumberFormat="1" applyFont="1" applyBorder="1" applyAlignment="1" applyProtection="1">
      <alignment horizontal="right"/>
      <protection locked="0"/>
    </xf>
    <xf numFmtId="4" fontId="66" fillId="0" borderId="0" xfId="0" applyNumberFormat="1" applyFont="1" applyBorder="1" applyAlignment="1" applyProtection="1">
      <alignment horizontal="right"/>
      <protection locked="0"/>
    </xf>
    <xf numFmtId="2" fontId="2" fillId="0" borderId="0" xfId="0" applyNumberFormat="1" applyFont="1" applyAlignment="1" applyProtection="1">
      <alignment horizontal="right" vertical="top"/>
      <protection locked="0"/>
    </xf>
    <xf numFmtId="1" fontId="2" fillId="0" borderId="0" xfId="0" applyNumberFormat="1" applyFont="1" applyBorder="1" applyAlignment="1" applyProtection="1">
      <alignment/>
      <protection/>
    </xf>
    <xf numFmtId="4" fontId="66" fillId="0" borderId="0" xfId="0" applyNumberFormat="1" applyFont="1" applyBorder="1" applyAlignment="1" applyProtection="1">
      <alignment/>
      <protection/>
    </xf>
    <xf numFmtId="49" fontId="10" fillId="0" borderId="0" xfId="0" applyNumberFormat="1" applyFont="1" applyAlignment="1" applyProtection="1">
      <alignment horizontal="left" vertical="top"/>
      <protection/>
    </xf>
    <xf numFmtId="49" fontId="2" fillId="0" borderId="0" xfId="0" applyNumberFormat="1" applyFont="1" applyAlignment="1" applyProtection="1">
      <alignment horizontal="left" vertical="top" wrapText="1"/>
      <protection/>
    </xf>
    <xf numFmtId="0" fontId="2" fillId="0" borderId="0" xfId="0" applyFont="1" applyBorder="1" applyAlignment="1" applyProtection="1">
      <alignment horizontal="right"/>
      <protection/>
    </xf>
    <xf numFmtId="2" fontId="2" fillId="0" borderId="0" xfId="0" applyNumberFormat="1" applyFont="1" applyBorder="1" applyAlignment="1" applyProtection="1">
      <alignment/>
      <protection locked="0"/>
    </xf>
    <xf numFmtId="2" fontId="2" fillId="0" borderId="0" xfId="0" applyNumberFormat="1" applyFont="1" applyAlignment="1" applyProtection="1">
      <alignment/>
      <protection locked="0"/>
    </xf>
    <xf numFmtId="1" fontId="2" fillId="0" borderId="0" xfId="0" applyNumberFormat="1" applyFont="1" applyBorder="1" applyAlignment="1" applyProtection="1">
      <alignment horizontal="right"/>
      <protection/>
    </xf>
    <xf numFmtId="14" fontId="10" fillId="0" borderId="0" xfId="0" applyNumberFormat="1" applyFont="1" applyFill="1" applyBorder="1" applyAlignment="1" applyProtection="1">
      <alignment horizontal="justify" vertical="top" wrapText="1"/>
      <protection/>
    </xf>
    <xf numFmtId="4" fontId="66" fillId="0" borderId="0" xfId="0" applyNumberFormat="1" applyFont="1" applyAlignment="1" applyProtection="1">
      <alignment horizontal="right"/>
      <protection/>
    </xf>
    <xf numFmtId="14" fontId="17" fillId="35" borderId="0" xfId="0" applyNumberFormat="1" applyFont="1" applyFill="1" applyBorder="1" applyAlignment="1" applyProtection="1">
      <alignment horizontal="justify" vertical="top" wrapText="1"/>
      <protection/>
    </xf>
    <xf numFmtId="0" fontId="9" fillId="35" borderId="0" xfId="0" applyFont="1" applyFill="1" applyBorder="1" applyAlignment="1" applyProtection="1">
      <alignment/>
      <protection/>
    </xf>
    <xf numFmtId="4" fontId="16" fillId="35" borderId="0" xfId="0" applyNumberFormat="1" applyFont="1" applyFill="1" applyBorder="1" applyAlignment="1" applyProtection="1">
      <alignment/>
      <protection/>
    </xf>
    <xf numFmtId="0" fontId="13" fillId="0" borderId="0" xfId="0" applyFont="1" applyFill="1" applyBorder="1" applyAlignment="1" applyProtection="1">
      <alignment/>
      <protection/>
    </xf>
    <xf numFmtId="0" fontId="13" fillId="0" borderId="0" xfId="0" applyFont="1" applyBorder="1" applyAlignment="1" applyProtection="1">
      <alignment/>
      <protection/>
    </xf>
    <xf numFmtId="49" fontId="10" fillId="0" borderId="0" xfId="0" applyNumberFormat="1" applyFont="1" applyBorder="1" applyAlignment="1" applyProtection="1">
      <alignment horizontal="center" vertical="top"/>
      <protection/>
    </xf>
    <xf numFmtId="49" fontId="2" fillId="0" borderId="0" xfId="0" applyNumberFormat="1" applyFont="1" applyBorder="1" applyAlignment="1" applyProtection="1">
      <alignment horizontal="center" vertical="top"/>
      <protection/>
    </xf>
    <xf numFmtId="0" fontId="2" fillId="0" borderId="0" xfId="0" applyFont="1" applyBorder="1" applyAlignment="1" applyProtection="1">
      <alignment horizontal="right" vertical="top" wrapText="1"/>
      <protection/>
    </xf>
    <xf numFmtId="0" fontId="2" fillId="0" borderId="0" xfId="0" applyFont="1" applyBorder="1" applyAlignment="1" applyProtection="1">
      <alignment horizontal="center"/>
      <protection/>
    </xf>
    <xf numFmtId="4" fontId="2" fillId="0" borderId="0" xfId="0" applyNumberFormat="1" applyFont="1" applyBorder="1" applyAlignment="1" applyProtection="1">
      <alignment/>
      <protection/>
    </xf>
    <xf numFmtId="4" fontId="6" fillId="0" borderId="0" xfId="0" applyNumberFormat="1" applyFont="1" applyBorder="1" applyAlignment="1" applyProtection="1">
      <alignment/>
      <protection/>
    </xf>
    <xf numFmtId="0" fontId="2" fillId="0" borderId="0" xfId="0" applyFont="1" applyFill="1" applyBorder="1" applyAlignment="1" applyProtection="1">
      <alignment/>
      <protection/>
    </xf>
    <xf numFmtId="0" fontId="2" fillId="0" borderId="0" xfId="0" applyFont="1" applyBorder="1" applyAlignment="1" applyProtection="1">
      <alignment/>
      <protection/>
    </xf>
    <xf numFmtId="0" fontId="13" fillId="35" borderId="0" xfId="0" applyFont="1" applyFill="1" applyAlignment="1" applyProtection="1">
      <alignment horizontal="left" vertical="top"/>
      <protection/>
    </xf>
    <xf numFmtId="14" fontId="8" fillId="35" borderId="0" xfId="0" applyNumberFormat="1" applyFont="1" applyFill="1" applyBorder="1" applyAlignment="1" applyProtection="1">
      <alignment horizontal="justify" vertical="top" wrapText="1"/>
      <protection/>
    </xf>
    <xf numFmtId="4" fontId="13" fillId="35" borderId="0" xfId="0" applyNumberFormat="1" applyFont="1" applyFill="1" applyAlignment="1" applyProtection="1">
      <alignment/>
      <protection/>
    </xf>
    <xf numFmtId="0" fontId="13" fillId="35" borderId="0" xfId="0" applyFont="1" applyFill="1" applyAlignment="1" applyProtection="1">
      <alignment/>
      <protection/>
    </xf>
    <xf numFmtId="4" fontId="18" fillId="35" borderId="0" xfId="0" applyNumberFormat="1" applyFont="1" applyFill="1" applyBorder="1" applyAlignment="1" applyProtection="1">
      <alignment/>
      <protection/>
    </xf>
    <xf numFmtId="0" fontId="13" fillId="0" borderId="0" xfId="0" applyFont="1" applyFill="1" applyAlignment="1" applyProtection="1">
      <alignment horizontal="left" vertical="top"/>
      <protection/>
    </xf>
    <xf numFmtId="49" fontId="13" fillId="0" borderId="0" xfId="0" applyNumberFormat="1" applyFont="1" applyFill="1" applyAlignment="1" applyProtection="1">
      <alignment horizontal="left" vertical="top"/>
      <protection/>
    </xf>
    <xf numFmtId="14" fontId="8" fillId="0" borderId="0" xfId="0" applyNumberFormat="1" applyFont="1" applyFill="1" applyBorder="1" applyAlignment="1" applyProtection="1">
      <alignment horizontal="justify" vertical="top" wrapText="1"/>
      <protection/>
    </xf>
    <xf numFmtId="4" fontId="13" fillId="0" borderId="0" xfId="0" applyNumberFormat="1" applyFont="1" applyFill="1" applyAlignment="1" applyProtection="1">
      <alignment/>
      <protection/>
    </xf>
    <xf numFmtId="0" fontId="13" fillId="0" borderId="0" xfId="0" applyFont="1" applyFill="1" applyAlignment="1" applyProtection="1">
      <alignment/>
      <protection/>
    </xf>
    <xf numFmtId="0" fontId="9" fillId="0" borderId="0" xfId="0" applyFont="1" applyFill="1" applyBorder="1" applyAlignment="1" applyProtection="1">
      <alignment/>
      <protection/>
    </xf>
    <xf numFmtId="4" fontId="18" fillId="0" borderId="0" xfId="0" applyNumberFormat="1" applyFont="1" applyFill="1" applyBorder="1" applyAlignment="1" applyProtection="1">
      <alignment/>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2" fontId="0" fillId="0" borderId="0" xfId="0" applyNumberFormat="1" applyFont="1" applyFill="1" applyBorder="1" applyAlignment="1" applyProtection="1">
      <alignment wrapText="1"/>
      <protection/>
    </xf>
    <xf numFmtId="0" fontId="22" fillId="0" borderId="0" xfId="0" applyFont="1" applyBorder="1" applyAlignment="1" applyProtection="1">
      <alignment horizontal="left" vertical="top"/>
      <protection/>
    </xf>
    <xf numFmtId="0" fontId="3" fillId="0" borderId="0" xfId="0" applyFont="1" applyFill="1" applyBorder="1" applyAlignment="1" applyProtection="1">
      <alignment horizontal="left" vertical="top"/>
      <protection/>
    </xf>
    <xf numFmtId="49" fontId="0" fillId="0" borderId="0" xfId="0" applyNumberFormat="1" applyFont="1" applyFill="1" applyBorder="1" applyAlignment="1" applyProtection="1">
      <alignment horizontal="left" vertical="top"/>
      <protection/>
    </xf>
    <xf numFmtId="2" fontId="0" fillId="0" borderId="0" xfId="0" applyNumberFormat="1" applyFont="1" applyFill="1" applyBorder="1" applyAlignment="1" applyProtection="1">
      <alignment horizontal="right" vertical="top"/>
      <protection/>
    </xf>
    <xf numFmtId="0" fontId="0" fillId="0" borderId="0" xfId="0" applyFont="1" applyFill="1" applyBorder="1" applyAlignment="1" applyProtection="1">
      <alignment horizontal="right"/>
      <protection/>
    </xf>
    <xf numFmtId="49" fontId="3" fillId="36" borderId="15" xfId="0" applyNumberFormat="1" applyFont="1" applyFill="1" applyBorder="1" applyAlignment="1" applyProtection="1">
      <alignment horizontal="left" vertical="center"/>
      <protection/>
    </xf>
    <xf numFmtId="49" fontId="0" fillId="36" borderId="15" xfId="0" applyNumberFormat="1" applyFont="1" applyFill="1" applyBorder="1" applyAlignment="1" applyProtection="1">
      <alignment horizontal="left" vertical="center"/>
      <protection/>
    </xf>
    <xf numFmtId="0" fontId="3" fillId="36" borderId="15" xfId="0" applyFont="1" applyFill="1" applyBorder="1" applyAlignment="1" applyProtection="1">
      <alignment horizontal="justify" vertical="top" wrapText="1"/>
      <protection/>
    </xf>
    <xf numFmtId="0" fontId="3" fillId="36" borderId="15" xfId="0" applyFont="1" applyFill="1" applyBorder="1" applyAlignment="1" applyProtection="1">
      <alignment horizontal="center"/>
      <protection/>
    </xf>
    <xf numFmtId="4" fontId="3" fillId="36" borderId="15" xfId="0" applyNumberFormat="1" applyFont="1" applyFill="1" applyBorder="1" applyAlignment="1" applyProtection="1">
      <alignment/>
      <protection/>
    </xf>
    <xf numFmtId="4" fontId="7" fillId="36" borderId="15" xfId="0" applyNumberFormat="1" applyFont="1" applyFill="1" applyBorder="1" applyAlignment="1" applyProtection="1">
      <alignment/>
      <protection/>
    </xf>
    <xf numFmtId="0" fontId="3" fillId="0" borderId="0" xfId="0" applyFont="1" applyFill="1" applyBorder="1" applyAlignment="1" applyProtection="1">
      <alignment vertical="center"/>
      <protection/>
    </xf>
    <xf numFmtId="0" fontId="3" fillId="36" borderId="0" xfId="0" applyFont="1" applyFill="1" applyBorder="1" applyAlignment="1" applyProtection="1">
      <alignment vertical="center"/>
      <protection/>
    </xf>
    <xf numFmtId="49" fontId="3" fillId="0" borderId="0" xfId="0" applyNumberFormat="1" applyFont="1" applyAlignment="1" applyProtection="1">
      <alignment horizontal="left" vertical="top"/>
      <protection/>
    </xf>
    <xf numFmtId="0" fontId="0" fillId="0" borderId="0" xfId="98" applyFont="1" applyAlignment="1" applyProtection="1">
      <alignment horizontal="justify" vertical="top" wrapText="1"/>
      <protection/>
    </xf>
    <xf numFmtId="170" fontId="0" fillId="0" borderId="0" xfId="0" applyNumberFormat="1" applyFont="1" applyAlignment="1" applyProtection="1">
      <alignment horizontal="right"/>
      <protection/>
    </xf>
    <xf numFmtId="0" fontId="0" fillId="0" borderId="0" xfId="98" applyFont="1" applyFill="1" applyBorder="1" applyProtection="1">
      <alignment horizontal="justify" vertical="center" wrapText="1"/>
      <protection/>
    </xf>
    <xf numFmtId="49" fontId="2" fillId="0" borderId="0" xfId="0" applyNumberFormat="1" applyFont="1" applyAlignment="1" applyProtection="1">
      <alignment horizontal="left" vertical="top"/>
      <protection/>
    </xf>
    <xf numFmtId="0" fontId="10" fillId="0" borderId="0" xfId="98" applyFont="1" applyFill="1" applyAlignment="1" applyProtection="1">
      <alignment horizontal="justify" vertical="top" wrapText="1"/>
      <protection/>
    </xf>
    <xf numFmtId="0" fontId="2" fillId="0" borderId="0" xfId="0" applyFont="1" applyAlignment="1" applyProtection="1">
      <alignment horizontal="right"/>
      <protection/>
    </xf>
    <xf numFmtId="170" fontId="2" fillId="0" borderId="0" xfId="0" applyNumberFormat="1" applyFont="1" applyAlignment="1" applyProtection="1">
      <alignment horizontal="right"/>
      <protection/>
    </xf>
    <xf numFmtId="0" fontId="3" fillId="0" borderId="0" xfId="0" applyFont="1" applyFill="1" applyBorder="1" applyAlignment="1" applyProtection="1">
      <alignment/>
      <protection/>
    </xf>
    <xf numFmtId="0" fontId="2" fillId="0" borderId="0" xfId="98" applyFont="1" applyAlignment="1" applyProtection="1">
      <alignment horizontal="justify" vertical="top" wrapText="1"/>
      <protection/>
    </xf>
    <xf numFmtId="170" fontId="2" fillId="0" borderId="0" xfId="0" applyNumberFormat="1" applyFont="1" applyBorder="1" applyAlignment="1" applyProtection="1">
      <alignment horizontal="right"/>
      <protection/>
    </xf>
    <xf numFmtId="4" fontId="66" fillId="0" borderId="0" xfId="0" applyNumberFormat="1" applyFont="1" applyBorder="1" applyAlignment="1" applyProtection="1">
      <alignment horizontal="right"/>
      <protection/>
    </xf>
    <xf numFmtId="0" fontId="10" fillId="0" borderId="0" xfId="98" applyFont="1" applyAlignment="1" applyProtection="1">
      <alignment horizontal="justify" vertical="top" wrapText="1"/>
      <protection/>
    </xf>
    <xf numFmtId="49" fontId="10" fillId="0" borderId="0" xfId="0" applyNumberFormat="1" applyFont="1" applyBorder="1" applyAlignment="1" applyProtection="1">
      <alignment horizontal="left" vertical="top"/>
      <protection/>
    </xf>
    <xf numFmtId="49" fontId="2" fillId="0" borderId="0" xfId="0" applyNumberFormat="1" applyFont="1" applyBorder="1" applyAlignment="1" applyProtection="1">
      <alignment horizontal="left" vertical="top" wrapText="1"/>
      <protection/>
    </xf>
    <xf numFmtId="0" fontId="2" fillId="0" borderId="0" xfId="98" applyFont="1" applyBorder="1" applyAlignment="1" applyProtection="1">
      <alignment horizontal="justify" vertical="top" wrapText="1"/>
      <protection/>
    </xf>
    <xf numFmtId="0" fontId="2" fillId="0" borderId="13" xfId="0" applyFont="1" applyBorder="1" applyAlignment="1" applyProtection="1">
      <alignment horizontal="right"/>
      <protection/>
    </xf>
    <xf numFmtId="170" fontId="2" fillId="0" borderId="13" xfId="0" applyNumberFormat="1" applyFont="1" applyBorder="1" applyAlignment="1" applyProtection="1">
      <alignment horizontal="right"/>
      <protection/>
    </xf>
    <xf numFmtId="3" fontId="2" fillId="0" borderId="0" xfId="0" applyNumberFormat="1" applyFont="1" applyBorder="1" applyAlignment="1" applyProtection="1">
      <alignment horizontal="right"/>
      <protection/>
    </xf>
    <xf numFmtId="49" fontId="2" fillId="0" borderId="0" xfId="0" applyNumberFormat="1" applyFont="1" applyBorder="1" applyAlignment="1" applyProtection="1">
      <alignment horizontal="left" vertical="top"/>
      <protection/>
    </xf>
    <xf numFmtId="4" fontId="11" fillId="0" borderId="0" xfId="0" applyNumberFormat="1" applyFont="1" applyBorder="1" applyAlignment="1" applyProtection="1">
      <alignment/>
      <protection/>
    </xf>
    <xf numFmtId="0" fontId="10" fillId="0" borderId="0" xfId="0" applyFont="1" applyBorder="1" applyAlignment="1" applyProtection="1">
      <alignment horizontal="justify" vertical="top" wrapText="1"/>
      <protection/>
    </xf>
    <xf numFmtId="49" fontId="10" fillId="0" borderId="0" xfId="0" applyNumberFormat="1" applyFont="1" applyFill="1" applyAlignment="1" applyProtection="1">
      <alignment horizontal="left" vertical="top"/>
      <protection/>
    </xf>
    <xf numFmtId="49" fontId="2" fillId="0" borderId="0" xfId="0" applyNumberFormat="1" applyFont="1" applyFill="1" applyAlignment="1" applyProtection="1">
      <alignment horizontal="left" vertical="top"/>
      <protection/>
    </xf>
    <xf numFmtId="0" fontId="2" fillId="0" borderId="0" xfId="0" applyFont="1" applyFill="1" applyBorder="1" applyAlignment="1" applyProtection="1">
      <alignment horizontal="justify" vertical="top" wrapText="1"/>
      <protection/>
    </xf>
    <xf numFmtId="4" fontId="2" fillId="0" borderId="13" xfId="0" applyNumberFormat="1" applyFont="1" applyFill="1" applyBorder="1" applyAlignment="1" applyProtection="1">
      <alignment/>
      <protection/>
    </xf>
    <xf numFmtId="4" fontId="11" fillId="0" borderId="13" xfId="0" applyNumberFormat="1" applyFont="1" applyFill="1" applyBorder="1" applyAlignment="1" applyProtection="1">
      <alignment/>
      <protection/>
    </xf>
    <xf numFmtId="0" fontId="2" fillId="0" borderId="13" xfId="0" applyFont="1" applyFill="1" applyBorder="1" applyAlignment="1" applyProtection="1">
      <alignment horizontal="center"/>
      <protection/>
    </xf>
    <xf numFmtId="2" fontId="2" fillId="0" borderId="0" xfId="0" applyNumberFormat="1" applyFont="1" applyBorder="1" applyAlignment="1" applyProtection="1">
      <alignment/>
      <protection/>
    </xf>
    <xf numFmtId="4" fontId="2"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horizontal="left" vertical="top"/>
      <protection/>
    </xf>
    <xf numFmtId="49" fontId="2" fillId="0" borderId="0" xfId="0" applyNumberFormat="1" applyFont="1" applyFill="1" applyBorder="1" applyAlignment="1" applyProtection="1">
      <alignment horizontal="left" vertical="top"/>
      <protection/>
    </xf>
    <xf numFmtId="4" fontId="11" fillId="0" borderId="0" xfId="0" applyNumberFormat="1" applyFont="1" applyFill="1" applyBorder="1" applyAlignment="1" applyProtection="1">
      <alignment/>
      <protection/>
    </xf>
    <xf numFmtId="0" fontId="2" fillId="0" borderId="0" xfId="0" applyFont="1" applyFill="1" applyBorder="1" applyAlignment="1" applyProtection="1">
      <alignment horizontal="center"/>
      <protection/>
    </xf>
    <xf numFmtId="0" fontId="3" fillId="36" borderId="15" xfId="0" applyFont="1" applyFill="1" applyBorder="1" applyAlignment="1" applyProtection="1">
      <alignment horizontal="justify" vertical="center" wrapText="1"/>
      <protection/>
    </xf>
    <xf numFmtId="0" fontId="3" fillId="36" borderId="15" xfId="0" applyFont="1" applyFill="1" applyBorder="1" applyAlignment="1" applyProtection="1">
      <alignment horizontal="center" vertical="center"/>
      <protection/>
    </xf>
    <xf numFmtId="4" fontId="12" fillId="36" borderId="15" xfId="0" applyNumberFormat="1" applyFont="1" applyFill="1" applyBorder="1" applyAlignment="1" applyProtection="1">
      <alignment/>
      <protection/>
    </xf>
    <xf numFmtId="49" fontId="3" fillId="0" borderId="0" xfId="0" applyNumberFormat="1" applyFont="1" applyBorder="1" applyAlignment="1" applyProtection="1">
      <alignment horizontal="left" vertical="top"/>
      <protection/>
    </xf>
    <xf numFmtId="49" fontId="0" fillId="0" borderId="0" xfId="0" applyNumberFormat="1" applyFont="1" applyBorder="1" applyAlignment="1" applyProtection="1">
      <alignment horizontal="left" vertical="top"/>
      <protection/>
    </xf>
    <xf numFmtId="0" fontId="0" fillId="0" borderId="0" xfId="0" applyFont="1" applyBorder="1" applyAlignment="1" applyProtection="1">
      <alignment horizontal="justify" vertical="top" wrapText="1"/>
      <protection/>
    </xf>
    <xf numFmtId="0" fontId="0" fillId="0" borderId="0" xfId="0" applyFont="1" applyBorder="1" applyAlignment="1" applyProtection="1">
      <alignment horizontal="center"/>
      <protection/>
    </xf>
    <xf numFmtId="4" fontId="0" fillId="0" borderId="0" xfId="0" applyNumberFormat="1" applyFont="1" applyBorder="1" applyAlignment="1" applyProtection="1">
      <alignment/>
      <protection/>
    </xf>
    <xf numFmtId="0" fontId="0" fillId="0" borderId="0" xfId="0" applyFont="1" applyBorder="1" applyAlignment="1" applyProtection="1">
      <alignment/>
      <protection/>
    </xf>
    <xf numFmtId="49" fontId="10" fillId="0" borderId="0" xfId="0" applyNumberFormat="1" applyFont="1" applyBorder="1" applyAlignment="1" applyProtection="1">
      <alignment horizontal="left" vertical="top" wrapText="1"/>
      <protection/>
    </xf>
    <xf numFmtId="49" fontId="2" fillId="0" borderId="0" xfId="0" applyNumberFormat="1" applyFont="1" applyBorder="1" applyAlignment="1" applyProtection="1">
      <alignment horizontal="justify" vertical="top" wrapText="1"/>
      <protection/>
    </xf>
    <xf numFmtId="0" fontId="2" fillId="0" borderId="13" xfId="0" applyFont="1" applyBorder="1" applyAlignment="1" applyProtection="1">
      <alignment horizontal="center"/>
      <protection/>
    </xf>
    <xf numFmtId="4" fontId="2" fillId="0" borderId="13" xfId="0" applyNumberFormat="1" applyFont="1" applyFill="1" applyBorder="1" applyAlignment="1" applyProtection="1">
      <alignment wrapText="1"/>
      <protection/>
    </xf>
    <xf numFmtId="4" fontId="11" fillId="0" borderId="13" xfId="0" applyNumberFormat="1" applyFont="1" applyBorder="1" applyAlignment="1" applyProtection="1">
      <alignment/>
      <protection/>
    </xf>
    <xf numFmtId="4" fontId="2" fillId="0" borderId="13" xfId="0" applyNumberFormat="1" applyFont="1" applyBorder="1" applyAlignment="1" applyProtection="1">
      <alignment/>
      <protection/>
    </xf>
    <xf numFmtId="49" fontId="23" fillId="0" borderId="0" xfId="0" applyNumberFormat="1" applyFont="1" applyBorder="1" applyAlignment="1" applyProtection="1">
      <alignment horizontal="left" vertical="top"/>
      <protection/>
    </xf>
    <xf numFmtId="49" fontId="23" fillId="0" borderId="0" xfId="0" applyNumberFormat="1" applyFont="1" applyAlignment="1" applyProtection="1">
      <alignment horizontal="left" vertical="top"/>
      <protection/>
    </xf>
    <xf numFmtId="49" fontId="23" fillId="0" borderId="0" xfId="0" applyNumberFormat="1" applyFont="1" applyAlignment="1" applyProtection="1">
      <alignment horizontal="left" vertical="top"/>
      <protection/>
    </xf>
    <xf numFmtId="49" fontId="23" fillId="0" borderId="0" xfId="0" applyNumberFormat="1" applyFont="1" applyBorder="1" applyAlignment="1" applyProtection="1">
      <alignment horizontal="left" vertical="top"/>
      <protection/>
    </xf>
    <xf numFmtId="0" fontId="2" fillId="0" borderId="13" xfId="0" applyFont="1" applyFill="1" applyBorder="1" applyAlignment="1" applyProtection="1">
      <alignment horizontal="center" wrapText="1"/>
      <protection/>
    </xf>
    <xf numFmtId="0" fontId="23" fillId="0" borderId="0" xfId="0" applyFont="1" applyBorder="1" applyAlignment="1" applyProtection="1">
      <alignment horizontal="justify" vertical="top" wrapText="1"/>
      <protection/>
    </xf>
    <xf numFmtId="0" fontId="23" fillId="0" borderId="0" xfId="0" applyFont="1" applyBorder="1" applyAlignment="1" applyProtection="1">
      <alignment horizontal="justify" vertical="center" wrapText="1"/>
      <protection/>
    </xf>
    <xf numFmtId="0" fontId="10" fillId="0" borderId="0" xfId="0" applyFont="1" applyFill="1" applyBorder="1" applyAlignment="1" applyProtection="1">
      <alignment horizontal="justify" vertical="top" wrapText="1"/>
      <protection/>
    </xf>
    <xf numFmtId="49" fontId="10" fillId="0" borderId="0" xfId="0" applyNumberFormat="1" applyFont="1" applyBorder="1" applyAlignment="1" applyProtection="1">
      <alignment horizontal="justify" vertical="top" wrapText="1"/>
      <protection/>
    </xf>
    <xf numFmtId="0" fontId="2" fillId="0" borderId="0" xfId="0" applyFont="1" applyBorder="1" applyAlignment="1" applyProtection="1">
      <alignment horizontal="center" wrapText="1"/>
      <protection/>
    </xf>
    <xf numFmtId="4" fontId="2" fillId="0" borderId="0" xfId="0" applyNumberFormat="1" applyFont="1" applyBorder="1" applyAlignment="1" applyProtection="1">
      <alignment wrapText="1"/>
      <protection/>
    </xf>
    <xf numFmtId="0" fontId="10" fillId="0" borderId="0" xfId="0" applyFont="1" applyBorder="1" applyAlignment="1" applyProtection="1">
      <alignment horizontal="left"/>
      <protection/>
    </xf>
    <xf numFmtId="49" fontId="10" fillId="0" borderId="0" xfId="0" applyNumberFormat="1" applyFont="1" applyFill="1" applyBorder="1" applyAlignment="1" applyProtection="1">
      <alignment horizontal="justify" vertical="top" wrapText="1"/>
      <protection/>
    </xf>
    <xf numFmtId="49" fontId="2" fillId="0" borderId="0" xfId="0" applyNumberFormat="1" applyFont="1" applyFill="1" applyBorder="1" applyAlignment="1" applyProtection="1">
      <alignment horizontal="justify" vertical="top" wrapText="1"/>
      <protection/>
    </xf>
    <xf numFmtId="49" fontId="2" fillId="0" borderId="0" xfId="0" applyNumberFormat="1" applyFont="1" applyFill="1" applyBorder="1" applyAlignment="1" applyProtection="1">
      <alignment horizontal="left" vertical="top" wrapText="1"/>
      <protection/>
    </xf>
    <xf numFmtId="0" fontId="2" fillId="0" borderId="0" xfId="0" applyFont="1" applyFill="1" applyBorder="1" applyAlignment="1" applyProtection="1">
      <alignment horizontal="center" wrapText="1"/>
      <protection/>
    </xf>
    <xf numFmtId="4" fontId="2" fillId="0" borderId="0" xfId="0" applyNumberFormat="1" applyFont="1" applyFill="1" applyBorder="1" applyAlignment="1" applyProtection="1">
      <alignment wrapText="1"/>
      <protection/>
    </xf>
    <xf numFmtId="49" fontId="2" fillId="0" borderId="0" xfId="0" applyNumberFormat="1" applyFont="1" applyBorder="1" applyAlignment="1" applyProtection="1">
      <alignment horizontal="left" vertical="center" wrapText="1"/>
      <protection/>
    </xf>
    <xf numFmtId="4" fontId="12" fillId="0" borderId="0" xfId="0" applyNumberFormat="1" applyFont="1" applyFill="1" applyBorder="1" applyAlignment="1" applyProtection="1">
      <alignment/>
      <protection/>
    </xf>
    <xf numFmtId="0" fontId="2" fillId="0" borderId="0" xfId="0" applyFont="1" applyBorder="1" applyAlignment="1" applyProtection="1">
      <alignment/>
      <protection/>
    </xf>
    <xf numFmtId="0" fontId="11" fillId="0" borderId="0" xfId="0" applyFont="1" applyBorder="1" applyAlignment="1" applyProtection="1">
      <alignment/>
      <protection/>
    </xf>
    <xf numFmtId="0" fontId="2" fillId="0" borderId="0" xfId="0" applyFont="1" applyAlignment="1" applyProtection="1">
      <alignment horizontal="justify" vertical="top" wrapText="1"/>
      <protection/>
    </xf>
    <xf numFmtId="0" fontId="0" fillId="36" borderId="0" xfId="0" applyFont="1" applyFill="1" applyBorder="1" applyAlignment="1" applyProtection="1">
      <alignment/>
      <protection/>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justify" vertical="top" wrapText="1"/>
      <protection/>
    </xf>
    <xf numFmtId="0" fontId="3" fillId="0" borderId="0" xfId="0" applyFont="1" applyFill="1" applyBorder="1" applyAlignment="1" applyProtection="1">
      <alignment horizontal="center"/>
      <protection/>
    </xf>
    <xf numFmtId="4" fontId="3" fillId="0" borderId="0" xfId="0" applyNumberFormat="1" applyFont="1" applyFill="1" applyBorder="1" applyAlignment="1" applyProtection="1">
      <alignment/>
      <protection/>
    </xf>
    <xf numFmtId="14" fontId="10" fillId="0" borderId="0" xfId="0" applyNumberFormat="1" applyFont="1" applyBorder="1" applyAlignment="1" applyProtection="1">
      <alignment horizontal="justify" vertical="top" wrapText="1"/>
      <protection/>
    </xf>
    <xf numFmtId="0" fontId="0" fillId="0" borderId="0" xfId="0" applyFont="1" applyBorder="1" applyAlignment="1" applyProtection="1">
      <alignment horizontal="right"/>
      <protection/>
    </xf>
    <xf numFmtId="164" fontId="3" fillId="0" borderId="0" xfId="0" applyNumberFormat="1" applyFont="1" applyBorder="1" applyAlignment="1" applyProtection="1">
      <alignment horizontal="right"/>
      <protection/>
    </xf>
    <xf numFmtId="14" fontId="2" fillId="0" borderId="0" xfId="0" applyNumberFormat="1"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170" fontId="3" fillId="0" borderId="0" xfId="0" applyNumberFormat="1" applyFont="1" applyBorder="1" applyAlignment="1" applyProtection="1">
      <alignment horizontal="right"/>
      <protection/>
    </xf>
    <xf numFmtId="4" fontId="3" fillId="0" borderId="0" xfId="0" applyNumberFormat="1" applyFont="1" applyBorder="1" applyAlignment="1" applyProtection="1">
      <alignment/>
      <protection/>
    </xf>
    <xf numFmtId="4" fontId="66" fillId="0" borderId="13" xfId="0" applyNumberFormat="1" applyFont="1" applyFill="1" applyBorder="1" applyAlignment="1" applyProtection="1">
      <alignment/>
      <protection/>
    </xf>
    <xf numFmtId="4" fontId="2" fillId="0" borderId="15" xfId="0" applyNumberFormat="1" applyFont="1" applyBorder="1" applyAlignment="1" applyProtection="1">
      <alignment/>
      <protection/>
    </xf>
    <xf numFmtId="4" fontId="11" fillId="0" borderId="15" xfId="0" applyNumberFormat="1" applyFont="1" applyBorder="1" applyAlignment="1" applyProtection="1">
      <alignment/>
      <protection/>
    </xf>
    <xf numFmtId="0" fontId="0" fillId="0" borderId="0" xfId="0" applyFont="1" applyFill="1" applyBorder="1" applyAlignment="1" applyProtection="1">
      <alignment vertical="center"/>
      <protection/>
    </xf>
    <xf numFmtId="0" fontId="0" fillId="36" borderId="0" xfId="0" applyFont="1" applyFill="1" applyBorder="1" applyAlignment="1" applyProtection="1">
      <alignment vertical="center"/>
      <protection/>
    </xf>
    <xf numFmtId="170" fontId="3" fillId="0" borderId="0" xfId="0" applyNumberFormat="1" applyFont="1" applyAlignment="1" applyProtection="1">
      <alignment horizontal="right"/>
      <protection/>
    </xf>
    <xf numFmtId="0" fontId="65" fillId="0" borderId="0" xfId="0" applyFont="1" applyFill="1" applyBorder="1" applyAlignment="1" applyProtection="1">
      <alignment/>
      <protection/>
    </xf>
    <xf numFmtId="0" fontId="10" fillId="0" borderId="0" xfId="0" applyFont="1" applyBorder="1" applyAlignment="1" applyProtection="1">
      <alignment horizontal="left" vertical="top"/>
      <protection/>
    </xf>
    <xf numFmtId="49" fontId="10" fillId="0" borderId="0" xfId="0" applyNumberFormat="1" applyFont="1" applyFill="1" applyBorder="1" applyAlignment="1" applyProtection="1">
      <alignment horizontal="left" vertical="center"/>
      <protection/>
    </xf>
    <xf numFmtId="0" fontId="10" fillId="0" borderId="0" xfId="0" applyFont="1" applyAlignment="1" applyProtection="1">
      <alignment horizontal="left" vertical="top"/>
      <protection/>
    </xf>
    <xf numFmtId="0" fontId="0" fillId="0" borderId="0" xfId="0" applyFont="1" applyAlignment="1" applyProtection="1">
      <alignment horizontal="justify" vertical="center" wrapText="1"/>
      <protection/>
    </xf>
    <xf numFmtId="4" fontId="0" fillId="0" borderId="0" xfId="0" applyNumberFormat="1" applyFont="1" applyBorder="1" applyAlignment="1" applyProtection="1">
      <alignment horizontal="right"/>
      <protection/>
    </xf>
    <xf numFmtId="0" fontId="0" fillId="0" borderId="14" xfId="0" applyFont="1" applyBorder="1" applyAlignment="1" applyProtection="1">
      <alignment horizontal="right"/>
      <protection/>
    </xf>
    <xf numFmtId="0" fontId="0" fillId="0" borderId="0" xfId="0" applyFont="1" applyAlignment="1" applyProtection="1">
      <alignment vertical="center" wrapText="1"/>
      <protection/>
    </xf>
    <xf numFmtId="3" fontId="3" fillId="0" borderId="0" xfId="0" applyNumberFormat="1" applyFont="1" applyAlignment="1" applyProtection="1">
      <alignment horizontal="right"/>
      <protection/>
    </xf>
    <xf numFmtId="49" fontId="0" fillId="0" borderId="0" xfId="0" applyNumberFormat="1" applyFont="1" applyAlignment="1" applyProtection="1">
      <alignment horizontal="left"/>
      <protection/>
    </xf>
    <xf numFmtId="3" fontId="3" fillId="0" borderId="0" xfId="0" applyNumberFormat="1" applyFont="1" applyBorder="1" applyAlignment="1" applyProtection="1">
      <alignment horizontal="right"/>
      <protection/>
    </xf>
    <xf numFmtId="0" fontId="2" fillId="0" borderId="14" xfId="0" applyFont="1" applyBorder="1" applyAlignment="1" applyProtection="1">
      <alignment horizontal="center"/>
      <protection/>
    </xf>
    <xf numFmtId="3" fontId="3" fillId="0" borderId="0" xfId="0" applyNumberFormat="1" applyFont="1" applyFill="1" applyBorder="1" applyAlignment="1" applyProtection="1">
      <alignment horizontal="right"/>
      <protection/>
    </xf>
    <xf numFmtId="170" fontId="0" fillId="0" borderId="0" xfId="0" applyNumberFormat="1" applyFont="1" applyBorder="1" applyAlignment="1" applyProtection="1">
      <alignment/>
      <protection/>
    </xf>
    <xf numFmtId="0" fontId="0" fillId="0" borderId="0" xfId="0" applyFont="1" applyFill="1" applyBorder="1" applyAlignment="1" applyProtection="1">
      <alignment horizontal="center"/>
      <protection/>
    </xf>
    <xf numFmtId="170"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horizontal="right"/>
      <protection/>
    </xf>
    <xf numFmtId="0" fontId="0" fillId="0" borderId="0" xfId="0" applyFont="1" applyFill="1" applyBorder="1" applyAlignment="1" applyProtection="1">
      <alignment horizontal="justify" vertical="top" wrapText="1"/>
      <protection/>
    </xf>
    <xf numFmtId="49" fontId="10" fillId="0" borderId="0" xfId="0" applyNumberFormat="1" applyFont="1" applyBorder="1" applyAlignment="1" applyProtection="1">
      <alignment horizontal="left"/>
      <protection/>
    </xf>
    <xf numFmtId="0" fontId="2" fillId="0" borderId="15" xfId="0" applyFont="1" applyFill="1" applyBorder="1" applyAlignment="1" applyProtection="1">
      <alignment horizontal="center"/>
      <protection/>
    </xf>
    <xf numFmtId="4" fontId="2" fillId="0" borderId="15" xfId="0" applyNumberFormat="1" applyFont="1" applyFill="1" applyBorder="1" applyAlignment="1" applyProtection="1">
      <alignment/>
      <protection/>
    </xf>
    <xf numFmtId="4" fontId="11" fillId="0" borderId="15" xfId="0" applyNumberFormat="1" applyFont="1" applyFill="1" applyBorder="1" applyAlignment="1" applyProtection="1">
      <alignment/>
      <protection/>
    </xf>
    <xf numFmtId="49" fontId="3" fillId="0" borderId="15" xfId="0" applyNumberFormat="1" applyFont="1" applyFill="1" applyBorder="1" applyAlignment="1" applyProtection="1">
      <alignment horizontal="left" vertical="center"/>
      <protection/>
    </xf>
    <xf numFmtId="49" fontId="0" fillId="0" borderId="15" xfId="0" applyNumberFormat="1" applyFont="1" applyFill="1" applyBorder="1" applyAlignment="1" applyProtection="1">
      <alignment horizontal="left" vertical="center"/>
      <protection/>
    </xf>
    <xf numFmtId="0" fontId="3" fillId="0" borderId="15" xfId="0" applyFont="1" applyFill="1" applyBorder="1" applyAlignment="1" applyProtection="1">
      <alignment horizontal="justify" vertical="center" wrapText="1"/>
      <protection/>
    </xf>
    <xf numFmtId="0" fontId="3" fillId="0" borderId="15" xfId="0" applyFont="1" applyFill="1" applyBorder="1" applyAlignment="1" applyProtection="1">
      <alignment horizontal="center" vertical="center"/>
      <protection/>
    </xf>
    <xf numFmtId="4" fontId="3" fillId="0" borderId="15" xfId="0" applyNumberFormat="1" applyFont="1" applyFill="1" applyBorder="1" applyAlignment="1" applyProtection="1">
      <alignment/>
      <protection/>
    </xf>
    <xf numFmtId="4" fontId="12" fillId="0" borderId="15" xfId="0" applyNumberFormat="1" applyFont="1" applyFill="1" applyBorder="1" applyAlignment="1" applyProtection="1">
      <alignment/>
      <protection/>
    </xf>
    <xf numFmtId="49" fontId="2" fillId="0" borderId="0" xfId="0" applyNumberFormat="1" applyFont="1" applyFill="1" applyBorder="1" applyAlignment="1" applyProtection="1">
      <alignment horizontal="left" vertical="center"/>
      <protection/>
    </xf>
    <xf numFmtId="0" fontId="10" fillId="0" borderId="0" xfId="0" applyFont="1" applyFill="1" applyBorder="1" applyAlignment="1" applyProtection="1">
      <alignment horizontal="center"/>
      <protection/>
    </xf>
    <xf numFmtId="4" fontId="10" fillId="0" borderId="0" xfId="0" applyNumberFormat="1" applyFont="1" applyFill="1" applyBorder="1" applyAlignment="1" applyProtection="1">
      <alignment/>
      <protection/>
    </xf>
    <xf numFmtId="0" fontId="0" fillId="0" borderId="0" xfId="0" applyFont="1" applyFill="1" applyBorder="1" applyAlignment="1" applyProtection="1" quotePrefix="1">
      <alignment horizontal="left" vertical="top" wrapText="1"/>
      <protection/>
    </xf>
    <xf numFmtId="0" fontId="6" fillId="0" borderId="0" xfId="0" applyFont="1" applyFill="1" applyBorder="1" applyAlignment="1" applyProtection="1">
      <alignment horizontal="justify" vertical="top" wrapText="1"/>
      <protection/>
    </xf>
    <xf numFmtId="4" fontId="0" fillId="0" borderId="0" xfId="0" applyNumberFormat="1" applyFont="1" applyFill="1" applyBorder="1" applyAlignment="1" applyProtection="1">
      <alignment horizontal="right" indent="1"/>
      <protection/>
    </xf>
    <xf numFmtId="4" fontId="6" fillId="0" borderId="0" xfId="0" applyNumberFormat="1" applyFont="1" applyFill="1" applyBorder="1" applyAlignment="1" applyProtection="1">
      <alignment horizontal="right" indent="1"/>
      <protection/>
    </xf>
    <xf numFmtId="0" fontId="6" fillId="0" borderId="0" xfId="0" applyFont="1" applyBorder="1" applyAlignment="1" applyProtection="1">
      <alignment horizontal="justify" vertical="top" wrapText="1"/>
      <protection/>
    </xf>
    <xf numFmtId="4" fontId="0" fillId="0" borderId="0" xfId="0" applyNumberFormat="1" applyFont="1" applyBorder="1" applyAlignment="1" applyProtection="1">
      <alignment horizontal="right" indent="1"/>
      <protection/>
    </xf>
    <xf numFmtId="4" fontId="6" fillId="0" borderId="0" xfId="0" applyNumberFormat="1" applyFont="1" applyBorder="1" applyAlignment="1" applyProtection="1">
      <alignment horizontal="right" indent="1"/>
      <protection/>
    </xf>
    <xf numFmtId="49" fontId="0" fillId="0" borderId="0" xfId="0" applyNumberFormat="1" applyFont="1" applyBorder="1" applyAlignment="1" applyProtection="1">
      <alignment horizontal="center" vertical="top" wrapText="1"/>
      <protection/>
    </xf>
    <xf numFmtId="0" fontId="0" fillId="0" borderId="0" xfId="0" applyFont="1" applyBorder="1" applyAlignment="1" applyProtection="1">
      <alignment horizontal="justify" vertical="top"/>
      <protection/>
    </xf>
    <xf numFmtId="164" fontId="3" fillId="0" borderId="0" xfId="0" applyNumberFormat="1" applyFont="1" applyAlignment="1" applyProtection="1">
      <alignment horizontal="right"/>
      <protection/>
    </xf>
    <xf numFmtId="0" fontId="0" fillId="0" borderId="0" xfId="0" applyFont="1" applyFill="1" applyAlignment="1" applyProtection="1">
      <alignment wrapText="1"/>
      <protection/>
    </xf>
    <xf numFmtId="0" fontId="0" fillId="0" borderId="0" xfId="0" applyFont="1" applyAlignment="1" applyProtection="1">
      <alignment wrapText="1"/>
      <protection/>
    </xf>
    <xf numFmtId="0" fontId="0" fillId="0" borderId="0" xfId="0" applyFont="1" applyFill="1" applyAlignment="1" applyProtection="1">
      <alignment horizontal="right"/>
      <protection/>
    </xf>
    <xf numFmtId="170" fontId="0" fillId="0" borderId="0" xfId="0" applyNumberFormat="1" applyFont="1" applyFill="1" applyAlignment="1" applyProtection="1">
      <alignment horizontal="right"/>
      <protection/>
    </xf>
    <xf numFmtId="1" fontId="2" fillId="0" borderId="0" xfId="0" applyNumberFormat="1" applyFont="1" applyAlignment="1" applyProtection="1">
      <alignment horizontal="right"/>
      <protection/>
    </xf>
    <xf numFmtId="0" fontId="66" fillId="0" borderId="0" xfId="0" applyFont="1" applyAlignment="1" applyProtection="1">
      <alignment/>
      <protection/>
    </xf>
    <xf numFmtId="1" fontId="2" fillId="0" borderId="13" xfId="0" applyNumberFormat="1" applyFont="1" applyBorder="1" applyAlignment="1" applyProtection="1">
      <alignment horizontal="right"/>
      <protection/>
    </xf>
    <xf numFmtId="4" fontId="66" fillId="0" borderId="14" xfId="0" applyNumberFormat="1" applyFont="1" applyBorder="1" applyAlignment="1" applyProtection="1">
      <alignment/>
      <protection/>
    </xf>
    <xf numFmtId="0" fontId="0" fillId="0" borderId="0" xfId="0" applyAlignment="1" applyProtection="1">
      <alignment/>
      <protection/>
    </xf>
    <xf numFmtId="4" fontId="0" fillId="0" borderId="0" xfId="0" applyNumberFormat="1" applyAlignment="1" applyProtection="1">
      <alignment/>
      <protection/>
    </xf>
    <xf numFmtId="0" fontId="2" fillId="0" borderId="0" xfId="98" applyFont="1" applyFill="1" applyAlignment="1" applyProtection="1">
      <alignment horizontal="justify" vertical="top" wrapText="1"/>
      <protection/>
    </xf>
    <xf numFmtId="4" fontId="65" fillId="0" borderId="0" xfId="0" applyNumberFormat="1" applyFont="1" applyAlignment="1" applyProtection="1">
      <alignment/>
      <protection/>
    </xf>
    <xf numFmtId="4" fontId="66" fillId="0" borderId="0" xfId="0" applyNumberFormat="1" applyFont="1" applyBorder="1" applyAlignment="1" applyProtection="1">
      <alignment/>
      <protection/>
    </xf>
    <xf numFmtId="4" fontId="66" fillId="0" borderId="13" xfId="0" applyNumberFormat="1" applyFont="1" applyBorder="1" applyAlignment="1" applyProtection="1">
      <alignment/>
      <protection/>
    </xf>
    <xf numFmtId="0" fontId="2" fillId="0" borderId="0" xfId="0" applyFont="1" applyAlignment="1" applyProtection="1">
      <alignment horizontal="left" vertical="top"/>
      <protection/>
    </xf>
    <xf numFmtId="0" fontId="2" fillId="0" borderId="0" xfId="0" applyFont="1" applyAlignment="1" applyProtection="1">
      <alignment wrapText="1"/>
      <protection/>
    </xf>
    <xf numFmtId="0" fontId="2" fillId="0" borderId="0" xfId="0" applyFont="1" applyAlignment="1" applyProtection="1">
      <alignment horizontal="right" vertical="top"/>
      <protection/>
    </xf>
    <xf numFmtId="1" fontId="2" fillId="0" borderId="0" xfId="0" applyNumberFormat="1" applyFont="1" applyAlignment="1" applyProtection="1">
      <alignment horizontal="right" vertical="top"/>
      <protection/>
    </xf>
    <xf numFmtId="0" fontId="66" fillId="0" borderId="0" xfId="0" applyFont="1" applyAlignment="1" applyProtection="1">
      <alignment horizontal="right" vertical="top"/>
      <protection/>
    </xf>
    <xf numFmtId="0" fontId="64" fillId="0" borderId="0" xfId="0" applyFont="1" applyAlignment="1" applyProtection="1">
      <alignment/>
      <protection/>
    </xf>
    <xf numFmtId="1" fontId="2" fillId="0" borderId="13" xfId="0" applyNumberFormat="1" applyFont="1" applyFill="1" applyBorder="1" applyAlignment="1" applyProtection="1">
      <alignment horizontal="right"/>
      <protection/>
    </xf>
    <xf numFmtId="1" fontId="2" fillId="0" borderId="0" xfId="0" applyNumberFormat="1" applyFont="1" applyFill="1" applyBorder="1" applyAlignment="1" applyProtection="1">
      <alignment horizontal="right"/>
      <protection/>
    </xf>
    <xf numFmtId="1" fontId="10" fillId="0" borderId="13" xfId="0" applyNumberFormat="1" applyFont="1" applyBorder="1" applyAlignment="1" applyProtection="1">
      <alignment horizontal="right"/>
      <protection/>
    </xf>
    <xf numFmtId="4" fontId="11" fillId="0" borderId="13" xfId="0" applyNumberFormat="1" applyFont="1" applyBorder="1" applyAlignment="1" applyProtection="1">
      <alignment/>
      <protection/>
    </xf>
    <xf numFmtId="0" fontId="3" fillId="0" borderId="0" xfId="0" applyFont="1" applyFill="1" applyBorder="1" applyAlignment="1" applyProtection="1">
      <alignment horizontal="justify" vertical="center" wrapText="1"/>
      <protection/>
    </xf>
    <xf numFmtId="0" fontId="3" fillId="0" borderId="0" xfId="0" applyFont="1" applyFill="1" applyBorder="1" applyAlignment="1" applyProtection="1">
      <alignment horizontal="center" vertical="center"/>
      <protection/>
    </xf>
    <xf numFmtId="4" fontId="9" fillId="35" borderId="0" xfId="0" applyNumberFormat="1" applyFont="1" applyFill="1" applyBorder="1" applyAlignment="1" applyProtection="1">
      <alignment horizontal="right" indent="1"/>
      <protection/>
    </xf>
    <xf numFmtId="0" fontId="6" fillId="0" borderId="0" xfId="0" applyFont="1" applyFill="1" applyBorder="1" applyAlignment="1" applyProtection="1">
      <alignment/>
      <protection/>
    </xf>
    <xf numFmtId="4" fontId="11" fillId="0" borderId="0" xfId="0" applyNumberFormat="1" applyFont="1" applyBorder="1" applyAlignment="1" applyProtection="1">
      <alignment horizontal="right" indent="1"/>
      <protection/>
    </xf>
    <xf numFmtId="49" fontId="14" fillId="36" borderId="15" xfId="0" applyNumberFormat="1" applyFont="1" applyFill="1" applyBorder="1" applyAlignment="1" applyProtection="1">
      <alignment horizontal="left" vertical="center"/>
      <protection/>
    </xf>
    <xf numFmtId="49" fontId="17" fillId="36" borderId="15" xfId="0" applyNumberFormat="1" applyFont="1" applyFill="1" applyBorder="1" applyAlignment="1" applyProtection="1">
      <alignment horizontal="left" vertical="center"/>
      <protection/>
    </xf>
    <xf numFmtId="0" fontId="14" fillId="36" borderId="15" xfId="0" applyFont="1" applyFill="1" applyBorder="1" applyAlignment="1" applyProtection="1">
      <alignment horizontal="justify" vertical="top" wrapText="1"/>
      <protection/>
    </xf>
    <xf numFmtId="0" fontId="14" fillId="36" borderId="15" xfId="0" applyFont="1" applyFill="1" applyBorder="1" applyAlignment="1" applyProtection="1">
      <alignment horizontal="center"/>
      <protection/>
    </xf>
    <xf numFmtId="4" fontId="14" fillId="36" borderId="15" xfId="0" applyNumberFormat="1" applyFont="1" applyFill="1" applyBorder="1" applyAlignment="1" applyProtection="1">
      <alignment horizontal="right" indent="1"/>
      <protection/>
    </xf>
    <xf numFmtId="4" fontId="15" fillId="36" borderId="15" xfId="0" applyNumberFormat="1" applyFont="1" applyFill="1" applyBorder="1" applyAlignment="1" applyProtection="1">
      <alignment horizontal="right"/>
      <protection/>
    </xf>
    <xf numFmtId="4" fontId="16" fillId="36" borderId="15" xfId="0" applyNumberFormat="1" applyFont="1" applyFill="1" applyBorder="1" applyAlignment="1" applyProtection="1">
      <alignment/>
      <protection/>
    </xf>
    <xf numFmtId="0" fontId="14" fillId="0" borderId="0" xfId="0" applyFont="1" applyFill="1" applyBorder="1" applyAlignment="1" applyProtection="1">
      <alignment vertical="center"/>
      <protection/>
    </xf>
    <xf numFmtId="0" fontId="14" fillId="36" borderId="0" xfId="0" applyFont="1" applyFill="1" applyBorder="1" applyAlignment="1" applyProtection="1">
      <alignment vertical="center"/>
      <protection/>
    </xf>
    <xf numFmtId="4" fontId="15" fillId="36" borderId="15" xfId="0" applyNumberFormat="1" applyFont="1" applyFill="1" applyBorder="1" applyAlignment="1" applyProtection="1">
      <alignment horizontal="right" indent="1"/>
      <protection/>
    </xf>
    <xf numFmtId="0" fontId="17" fillId="0" borderId="0" xfId="0" applyFont="1" applyFill="1" applyBorder="1" applyAlignment="1" applyProtection="1">
      <alignment/>
      <protection/>
    </xf>
    <xf numFmtId="0" fontId="17" fillId="36" borderId="0" xfId="0" applyFont="1" applyFill="1" applyBorder="1" applyAlignment="1" applyProtection="1">
      <alignment/>
      <protection/>
    </xf>
    <xf numFmtId="4" fontId="18" fillId="0" borderId="0" xfId="0" applyNumberFormat="1" applyFont="1" applyBorder="1" applyAlignment="1" applyProtection="1">
      <alignment/>
      <protection/>
    </xf>
    <xf numFmtId="0" fontId="0" fillId="0" borderId="0" xfId="0" applyAlignment="1" applyProtection="1">
      <alignment vertical="center"/>
      <protection/>
    </xf>
    <xf numFmtId="4" fontId="11" fillId="0" borderId="0" xfId="0" applyNumberFormat="1" applyFont="1" applyBorder="1" applyAlignment="1" applyProtection="1">
      <alignment horizontal="right"/>
      <protection/>
    </xf>
    <xf numFmtId="49" fontId="19" fillId="0" borderId="0" xfId="0" applyNumberFormat="1" applyFont="1" applyBorder="1" applyAlignment="1" applyProtection="1">
      <alignment horizontal="center" vertical="top"/>
      <protection/>
    </xf>
    <xf numFmtId="49" fontId="1" fillId="0" borderId="0" xfId="0" applyNumberFormat="1" applyFont="1" applyBorder="1" applyAlignment="1" applyProtection="1">
      <alignment horizontal="center" vertical="top"/>
      <protection/>
    </xf>
    <xf numFmtId="0" fontId="1" fillId="0" borderId="0" xfId="0" applyFont="1" applyBorder="1" applyAlignment="1" applyProtection="1">
      <alignment horizontal="justify" vertical="top" wrapText="1"/>
      <protection/>
    </xf>
    <xf numFmtId="0" fontId="19" fillId="0" borderId="0" xfId="0" applyFont="1" applyAlignment="1" applyProtection="1">
      <alignment/>
      <protection/>
    </xf>
    <xf numFmtId="4" fontId="18" fillId="0" borderId="0" xfId="0" applyNumberFormat="1" applyFont="1" applyBorder="1" applyAlignment="1" applyProtection="1">
      <alignment horizontal="right"/>
      <protection/>
    </xf>
    <xf numFmtId="0" fontId="18" fillId="0" borderId="0" xfId="0" applyFont="1" applyBorder="1" applyAlignment="1" applyProtection="1">
      <alignment horizontal="right" indent="1"/>
      <protection/>
    </xf>
    <xf numFmtId="0" fontId="19" fillId="0" borderId="0" xfId="0" applyFont="1" applyAlignment="1" applyProtection="1">
      <alignment horizontal="right"/>
      <protection/>
    </xf>
    <xf numFmtId="0" fontId="0" fillId="0" borderId="0" xfId="0" applyFont="1" applyFill="1" applyBorder="1" applyAlignment="1" applyProtection="1">
      <alignment horizontal="right" vertical="top"/>
      <protection/>
    </xf>
    <xf numFmtId="4" fontId="0" fillId="0" borderId="0" xfId="0" applyNumberFormat="1" applyFont="1" applyFill="1" applyBorder="1" applyAlignment="1" applyProtection="1">
      <alignment horizontal="right" vertical="top"/>
      <protection/>
    </xf>
    <xf numFmtId="4" fontId="66" fillId="0" borderId="0" xfId="0" applyNumberFormat="1" applyFont="1" applyAlignment="1" applyProtection="1">
      <alignment/>
      <protection locked="0"/>
    </xf>
    <xf numFmtId="4" fontId="11" fillId="0" borderId="0" xfId="0" applyNumberFormat="1" applyFont="1" applyBorder="1" applyAlignment="1" applyProtection="1">
      <alignment/>
      <protection locked="0"/>
    </xf>
    <xf numFmtId="4" fontId="11" fillId="0" borderId="13" xfId="0" applyNumberFormat="1" applyFont="1" applyFill="1" applyBorder="1" applyAlignment="1" applyProtection="1">
      <alignment/>
      <protection locked="0"/>
    </xf>
    <xf numFmtId="4" fontId="11" fillId="0" borderId="0" xfId="0" applyNumberFormat="1" applyFont="1" applyFill="1" applyBorder="1" applyAlignment="1" applyProtection="1">
      <alignment/>
      <protection locked="0"/>
    </xf>
    <xf numFmtId="4" fontId="11" fillId="0" borderId="13" xfId="0" applyNumberFormat="1" applyFont="1" applyBorder="1" applyAlignment="1" applyProtection="1">
      <alignment/>
      <protection locked="0"/>
    </xf>
    <xf numFmtId="0" fontId="11" fillId="0" borderId="0" xfId="0" applyFont="1" applyBorder="1" applyAlignment="1" applyProtection="1">
      <alignment/>
      <protection locked="0"/>
    </xf>
    <xf numFmtId="4" fontId="12" fillId="0" borderId="0" xfId="0" applyNumberFormat="1" applyFont="1" applyFill="1" applyBorder="1" applyAlignment="1" applyProtection="1">
      <alignment/>
      <protection locked="0"/>
    </xf>
    <xf numFmtId="2" fontId="0" fillId="0" borderId="0" xfId="0" applyNumberFormat="1" applyFont="1" applyAlignment="1" applyProtection="1">
      <alignment/>
      <protection locked="0"/>
    </xf>
    <xf numFmtId="0" fontId="0" fillId="0" borderId="0" xfId="0" applyFont="1" applyAlignment="1" applyProtection="1">
      <alignment/>
      <protection locked="0"/>
    </xf>
    <xf numFmtId="4" fontId="66" fillId="0" borderId="13" xfId="0" applyNumberFormat="1" applyFont="1" applyFill="1" applyBorder="1" applyAlignment="1" applyProtection="1">
      <alignment/>
      <protection locked="0"/>
    </xf>
    <xf numFmtId="4" fontId="11" fillId="0" borderId="15" xfId="0" applyNumberFormat="1" applyFont="1" applyBorder="1" applyAlignment="1" applyProtection="1">
      <alignment/>
      <protection locked="0"/>
    </xf>
    <xf numFmtId="4" fontId="0" fillId="0" borderId="0" xfId="0" applyNumberFormat="1" applyFont="1" applyFill="1" applyBorder="1" applyAlignment="1" applyProtection="1">
      <alignment/>
      <protection locked="0"/>
    </xf>
    <xf numFmtId="4" fontId="6" fillId="0" borderId="0" xfId="0" applyNumberFormat="1" applyFont="1" applyBorder="1" applyAlignment="1" applyProtection="1">
      <alignment/>
      <protection locked="0"/>
    </xf>
    <xf numFmtId="4" fontId="6" fillId="0" borderId="0" xfId="0" applyNumberFormat="1" applyFont="1" applyFill="1" applyBorder="1" applyAlignment="1" applyProtection="1">
      <alignment/>
      <protection locked="0"/>
    </xf>
    <xf numFmtId="4" fontId="11" fillId="0" borderId="15" xfId="0" applyNumberFormat="1" applyFont="1" applyFill="1" applyBorder="1" applyAlignment="1" applyProtection="1">
      <alignment/>
      <protection locked="0"/>
    </xf>
    <xf numFmtId="4" fontId="12" fillId="36" borderId="15" xfId="0" applyNumberFormat="1" applyFont="1" applyFill="1" applyBorder="1" applyAlignment="1" applyProtection="1">
      <alignment/>
      <protection locked="0"/>
    </xf>
    <xf numFmtId="4" fontId="12" fillId="0" borderId="15" xfId="0" applyNumberFormat="1" applyFont="1" applyFill="1" applyBorder="1" applyAlignment="1" applyProtection="1">
      <alignment/>
      <protection locked="0"/>
    </xf>
    <xf numFmtId="4" fontId="2" fillId="0" borderId="0" xfId="0" applyNumberFormat="1" applyFont="1" applyAlignment="1" applyProtection="1">
      <alignment/>
      <protection locked="0"/>
    </xf>
    <xf numFmtId="4" fontId="66" fillId="0" borderId="0" xfId="0" applyNumberFormat="1" applyFont="1" applyBorder="1" applyAlignment="1" applyProtection="1">
      <alignment/>
      <protection locked="0"/>
    </xf>
    <xf numFmtId="4" fontId="66" fillId="0" borderId="13" xfId="0" applyNumberFormat="1" applyFont="1" applyBorder="1" applyAlignment="1" applyProtection="1">
      <alignment/>
      <protection locked="0"/>
    </xf>
    <xf numFmtId="2" fontId="11" fillId="0" borderId="0" xfId="0" applyNumberFormat="1" applyFont="1" applyAlignment="1" applyProtection="1">
      <alignment/>
      <protection locked="0"/>
    </xf>
    <xf numFmtId="2" fontId="11" fillId="0" borderId="13" xfId="0" applyNumberFormat="1" applyFont="1" applyBorder="1" applyAlignment="1" applyProtection="1">
      <alignment/>
      <protection locked="0"/>
    </xf>
    <xf numFmtId="0" fontId="19" fillId="0" borderId="0" xfId="0" applyFont="1" applyAlignment="1" applyProtection="1">
      <alignment horizontal="left" vertical="center" wrapText="1"/>
      <protection/>
    </xf>
    <xf numFmtId="0" fontId="1" fillId="0" borderId="0" xfId="0" applyFont="1" applyAlignment="1" applyProtection="1">
      <alignment vertical="center"/>
      <protection/>
    </xf>
    <xf numFmtId="0" fontId="22" fillId="0" borderId="0" xfId="0" applyFont="1" applyBorder="1" applyAlignment="1" applyProtection="1">
      <alignment horizontal="right" vertical="top"/>
      <protection/>
    </xf>
    <xf numFmtId="0" fontId="0" fillId="0" borderId="0" xfId="0" applyAlignment="1">
      <alignment horizontal="right"/>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aslov" xfId="57"/>
    <cellStyle name="Neutral" xfId="58"/>
    <cellStyle name="Normal 11" xfId="59"/>
    <cellStyle name="Normal 13" xfId="60"/>
    <cellStyle name="Normal 16" xfId="61"/>
    <cellStyle name="Normal 18" xfId="62"/>
    <cellStyle name="Normal 2" xfId="63"/>
    <cellStyle name="Normal 2 2" xfId="64"/>
    <cellStyle name="Normal 2 3" xfId="65"/>
    <cellStyle name="Normal 2 4" xfId="66"/>
    <cellStyle name="Normal 2 5" xfId="67"/>
    <cellStyle name="Normal 20" xfId="68"/>
    <cellStyle name="Normal 22" xfId="69"/>
    <cellStyle name="Normal 25" xfId="70"/>
    <cellStyle name="Normal 27" xfId="71"/>
    <cellStyle name="Normal 29" xfId="72"/>
    <cellStyle name="Normal 3" xfId="73"/>
    <cellStyle name="Normal 32" xfId="74"/>
    <cellStyle name="Normal 34" xfId="75"/>
    <cellStyle name="Normal 36" xfId="76"/>
    <cellStyle name="Normal 38" xfId="77"/>
    <cellStyle name="Normal 4" xfId="78"/>
    <cellStyle name="Normal 4 2" xfId="79"/>
    <cellStyle name="Normal 40" xfId="80"/>
    <cellStyle name="Normal 42" xfId="81"/>
    <cellStyle name="Normal 44" xfId="82"/>
    <cellStyle name="Normal 46" xfId="83"/>
    <cellStyle name="Normal 5" xfId="84"/>
    <cellStyle name="Normal 5 2" xfId="85"/>
    <cellStyle name="Normal 6" xfId="86"/>
    <cellStyle name="Normal 6 2" xfId="87"/>
    <cellStyle name="Normal 9" xfId="88"/>
    <cellStyle name="Note" xfId="89"/>
    <cellStyle name="Output" xfId="90"/>
    <cellStyle name="Percent" xfId="91"/>
    <cellStyle name="Percent 2" xfId="92"/>
    <cellStyle name="Percent 2 10" xfId="93"/>
    <cellStyle name="Percent 2 31" xfId="94"/>
    <cellStyle name="Percent 3" xfId="95"/>
    <cellStyle name="Title" xfId="96"/>
    <cellStyle name="Total" xfId="97"/>
    <cellStyle name="Troškovnik" xfId="98"/>
    <cellStyle name="Ukupno"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4</xdr:row>
      <xdr:rowOff>142875</xdr:rowOff>
    </xdr:to>
    <xdr:sp>
      <xdr:nvSpPr>
        <xdr:cNvPr id="1" name="Rectangle 23"/>
        <xdr:cNvSpPr>
          <a:spLocks/>
        </xdr:cNvSpPr>
      </xdr:nvSpPr>
      <xdr:spPr>
        <a:xfrm>
          <a:off x="0" y="0"/>
          <a:ext cx="6696075" cy="752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1" i="0" u="none" baseline="0">
              <a:solidFill>
                <a:srgbClr val="000000"/>
              </a:solidFill>
              <a:latin typeface="Arial"/>
              <a:ea typeface="Arial"/>
              <a:cs typeface="Arial"/>
            </a:rPr>
            <a:t>VIA PLAN d.o.o.                     </a:t>
          </a:r>
          <a:r>
            <a:rPr lang="en-US" cap="none" sz="9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Ivana Severa 15, 42 000 VARAŽDIN
</a:t>
          </a:r>
          <a:r>
            <a:rPr lang="en-US" cap="none" sz="700" b="0" i="0" u="none" baseline="0">
              <a:solidFill>
                <a:srgbClr val="000000"/>
              </a:solidFill>
              <a:latin typeface="Arial"/>
              <a:ea typeface="Arial"/>
              <a:cs typeface="Arial"/>
            </a:rPr>
            <a:t>Tel.:(042)405-046; fax.:(042)405-059
</a:t>
          </a:r>
          <a:r>
            <a:rPr lang="en-US" cap="none" sz="700" b="0" i="0" u="none" baseline="0">
              <a:solidFill>
                <a:srgbClr val="000000"/>
              </a:solidFill>
              <a:latin typeface="Arial"/>
              <a:ea typeface="Arial"/>
              <a:cs typeface="Arial"/>
            </a:rPr>
            <a:t>e-mail: viaplan@viaplan.hr                    
</a:t>
          </a:r>
          <a:r>
            <a:rPr lang="en-US" cap="none" sz="700" b="0" i="0" u="none" baseline="0">
              <a:solidFill>
                <a:srgbClr val="000000"/>
              </a:solidFill>
              <a:latin typeface="Arial"/>
              <a:ea typeface="Arial"/>
              <a:cs typeface="Arial"/>
            </a:rPr>
            <a:t>web: www.viaplan.hr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p>
      </xdr:txBody>
    </xdr:sp>
    <xdr:clientData/>
  </xdr:twoCellAnchor>
  <xdr:twoCellAnchor>
    <xdr:from>
      <xdr:col>2</xdr:col>
      <xdr:colOff>628650</xdr:colOff>
      <xdr:row>0</xdr:row>
      <xdr:rowOff>0</xdr:rowOff>
    </xdr:from>
    <xdr:to>
      <xdr:col>2</xdr:col>
      <xdr:colOff>628650</xdr:colOff>
      <xdr:row>4</xdr:row>
      <xdr:rowOff>142875</xdr:rowOff>
    </xdr:to>
    <xdr:sp>
      <xdr:nvSpPr>
        <xdr:cNvPr id="2" name="Line 24"/>
        <xdr:cNvSpPr>
          <a:spLocks/>
        </xdr:cNvSpPr>
      </xdr:nvSpPr>
      <xdr:spPr>
        <a:xfrm>
          <a:off x="1562100" y="0"/>
          <a:ext cx="0" cy="752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0</xdr:row>
      <xdr:rowOff>0</xdr:rowOff>
    </xdr:from>
    <xdr:to>
      <xdr:col>5</xdr:col>
      <xdr:colOff>314325</xdr:colOff>
      <xdr:row>4</xdr:row>
      <xdr:rowOff>142875</xdr:rowOff>
    </xdr:to>
    <xdr:sp>
      <xdr:nvSpPr>
        <xdr:cNvPr id="3" name="Line 27"/>
        <xdr:cNvSpPr>
          <a:spLocks/>
        </xdr:cNvSpPr>
      </xdr:nvSpPr>
      <xdr:spPr>
        <a:xfrm>
          <a:off x="5372100" y="0"/>
          <a:ext cx="0" cy="752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1333500</xdr:colOff>
      <xdr:row>0</xdr:row>
      <xdr:rowOff>0</xdr:rowOff>
    </xdr:from>
    <xdr:to>
      <xdr:col>2</xdr:col>
      <xdr:colOff>1333500</xdr:colOff>
      <xdr:row>4</xdr:row>
      <xdr:rowOff>142875</xdr:rowOff>
    </xdr:to>
    <xdr:sp>
      <xdr:nvSpPr>
        <xdr:cNvPr id="4" name="Line 28"/>
        <xdr:cNvSpPr>
          <a:spLocks/>
        </xdr:cNvSpPr>
      </xdr:nvSpPr>
      <xdr:spPr>
        <a:xfrm flipV="1">
          <a:off x="2266950" y="0"/>
          <a:ext cx="0" cy="7524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638175</xdr:colOff>
      <xdr:row>3</xdr:row>
      <xdr:rowOff>38100</xdr:rowOff>
    </xdr:from>
    <xdr:ext cx="3819525" cy="9525"/>
    <xdr:sp>
      <xdr:nvSpPr>
        <xdr:cNvPr id="5" name="Line 29"/>
        <xdr:cNvSpPr>
          <a:spLocks/>
        </xdr:cNvSpPr>
      </xdr:nvSpPr>
      <xdr:spPr>
        <a:xfrm>
          <a:off x="1571625" y="495300"/>
          <a:ext cx="3819525" cy="952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1362075</xdr:colOff>
      <xdr:row>0</xdr:row>
      <xdr:rowOff>19050</xdr:rowOff>
    </xdr:from>
    <xdr:to>
      <xdr:col>5</xdr:col>
      <xdr:colOff>285750</xdr:colOff>
      <xdr:row>3</xdr:row>
      <xdr:rowOff>28575</xdr:rowOff>
    </xdr:to>
    <xdr:sp fLocksText="0">
      <xdr:nvSpPr>
        <xdr:cNvPr id="6" name="Text Box 30"/>
        <xdr:cNvSpPr txBox="1">
          <a:spLocks noChangeArrowheads="1"/>
        </xdr:cNvSpPr>
      </xdr:nvSpPr>
      <xdr:spPr>
        <a:xfrm>
          <a:off x="2295525" y="19050"/>
          <a:ext cx="3048000" cy="4667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Rekonstrukcija postojećeg raskrižja  u kružno raskrižje kod TC "BRANKA" u gradu Varaždinu</a:t>
          </a:r>
        </a:p>
      </xdr:txBody>
    </xdr:sp>
    <xdr:clientData/>
  </xdr:twoCellAnchor>
  <xdr:twoCellAnchor>
    <xdr:from>
      <xdr:col>2</xdr:col>
      <xdr:colOff>1371600</xdr:colOff>
      <xdr:row>3</xdr:row>
      <xdr:rowOff>85725</xdr:rowOff>
    </xdr:from>
    <xdr:to>
      <xdr:col>5</xdr:col>
      <xdr:colOff>266700</xdr:colOff>
      <xdr:row>4</xdr:row>
      <xdr:rowOff>104775</xdr:rowOff>
    </xdr:to>
    <xdr:sp fLocksText="0">
      <xdr:nvSpPr>
        <xdr:cNvPr id="7" name="Text Box 31"/>
        <xdr:cNvSpPr txBox="1">
          <a:spLocks noChangeArrowheads="1"/>
        </xdr:cNvSpPr>
      </xdr:nvSpPr>
      <xdr:spPr>
        <a:xfrm>
          <a:off x="2305050" y="542925"/>
          <a:ext cx="3019425" cy="171450"/>
        </a:xfrm>
        <a:prstGeom prst="rect">
          <a:avLst/>
        </a:prstGeom>
        <a:solidFill>
          <a:srgbClr val="FFFFFF"/>
        </a:solidFill>
        <a:ln w="9525" cmpd="sng">
          <a:noFill/>
        </a:ln>
      </xdr:spPr>
      <xdr:txBody>
        <a:bodyPr vertOverflow="clip" wrap="square" lIns="36000" tIns="0" rIns="0" bIns="0"/>
        <a:p>
          <a:pPr algn="l">
            <a:defRPr/>
          </a:pPr>
          <a:r>
            <a:rPr lang="en-US" cap="none" u="none" baseline="0">
              <a:latin typeface="Arial"/>
              <a:ea typeface="Arial"/>
              <a:cs typeface="Arial"/>
            </a:rPr>
            <a:t/>
          </a:r>
        </a:p>
      </xdr:txBody>
    </xdr:sp>
    <xdr:clientData/>
  </xdr:twoCellAnchor>
  <xdr:twoCellAnchor>
    <xdr:from>
      <xdr:col>2</xdr:col>
      <xdr:colOff>666750</xdr:colOff>
      <xdr:row>3</xdr:row>
      <xdr:rowOff>95250</xdr:rowOff>
    </xdr:from>
    <xdr:to>
      <xdr:col>2</xdr:col>
      <xdr:colOff>1304925</xdr:colOff>
      <xdr:row>4</xdr:row>
      <xdr:rowOff>76200</xdr:rowOff>
    </xdr:to>
    <xdr:sp fLocksText="0">
      <xdr:nvSpPr>
        <xdr:cNvPr id="8" name="Text Box 31"/>
        <xdr:cNvSpPr txBox="1">
          <a:spLocks noChangeArrowheads="1"/>
        </xdr:cNvSpPr>
      </xdr:nvSpPr>
      <xdr:spPr>
        <a:xfrm>
          <a:off x="1600200" y="552450"/>
          <a:ext cx="638175" cy="133350"/>
        </a:xfrm>
        <a:prstGeom prst="rect">
          <a:avLst/>
        </a:prstGeom>
        <a:solidFill>
          <a:srgbClr val="FFFFFF"/>
        </a:solidFill>
        <a:ln w="9525" cmpd="sng">
          <a:noFill/>
        </a:ln>
      </xdr:spPr>
      <xdr:txBody>
        <a:bodyPr vertOverflow="clip" wrap="square" lIns="36000" tIns="0" rIns="0" bIns="0"/>
        <a:p>
          <a:pPr algn="l">
            <a:defRPr/>
          </a:pPr>
          <a:r>
            <a:rPr lang="en-US" cap="none" sz="900" b="0" i="0" u="none" baseline="0">
              <a:solidFill>
                <a:srgbClr val="000000"/>
              </a:solidFill>
              <a:latin typeface="Arial"/>
              <a:ea typeface="Arial"/>
              <a:cs typeface="Arial"/>
            </a:rPr>
            <a:t>Projektant:</a:t>
          </a:r>
        </a:p>
      </xdr:txBody>
    </xdr:sp>
    <xdr:clientData/>
  </xdr:twoCellAnchor>
  <xdr:twoCellAnchor>
    <xdr:from>
      <xdr:col>2</xdr:col>
      <xdr:colOff>638175</xdr:colOff>
      <xdr:row>0</xdr:row>
      <xdr:rowOff>47625</xdr:rowOff>
    </xdr:from>
    <xdr:to>
      <xdr:col>2</xdr:col>
      <xdr:colOff>1266825</xdr:colOff>
      <xdr:row>1</xdr:row>
      <xdr:rowOff>38100</xdr:rowOff>
    </xdr:to>
    <xdr:sp fLocksText="0">
      <xdr:nvSpPr>
        <xdr:cNvPr id="9" name="Text Box 31"/>
        <xdr:cNvSpPr txBox="1">
          <a:spLocks noChangeArrowheads="1"/>
        </xdr:cNvSpPr>
      </xdr:nvSpPr>
      <xdr:spPr>
        <a:xfrm>
          <a:off x="1571625" y="47625"/>
          <a:ext cx="628650" cy="142875"/>
        </a:xfrm>
        <a:prstGeom prst="rect">
          <a:avLst/>
        </a:prstGeom>
        <a:solidFill>
          <a:srgbClr val="FFFFFF"/>
        </a:solidFill>
        <a:ln w="9525" cmpd="sng">
          <a:noFill/>
        </a:ln>
      </xdr:spPr>
      <xdr:txBody>
        <a:bodyPr vertOverflow="clip" wrap="square" lIns="36000" tIns="0" rIns="0" bIns="0"/>
        <a:p>
          <a:pPr algn="l">
            <a:defRPr/>
          </a:pPr>
          <a:r>
            <a:rPr lang="en-US" cap="none" sz="900" b="0" i="0" u="none" baseline="0">
              <a:solidFill>
                <a:srgbClr val="000000"/>
              </a:solidFill>
              <a:latin typeface="Arial"/>
              <a:ea typeface="Arial"/>
              <a:cs typeface="Arial"/>
            </a:rPr>
            <a:t>Građevina: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424"/>
  <sheetViews>
    <sheetView showZeros="0" tabSelected="1" view="pageBreakPreview" zoomScaleSheetLayoutView="100" workbookViewId="0" topLeftCell="A1">
      <selection activeCell="K13" sqref="K13"/>
    </sheetView>
  </sheetViews>
  <sheetFormatPr defaultColWidth="9.00390625" defaultRowHeight="12"/>
  <cols>
    <col min="1" max="1" width="6.140625" style="98" customWidth="1"/>
    <col min="2" max="2" width="7.8515625" style="99" customWidth="1"/>
    <col min="3" max="3" width="49.421875" style="8" customWidth="1"/>
    <col min="4" max="4" width="5.57421875" style="292" customWidth="1"/>
    <col min="5" max="5" width="6.8515625" style="13" customWidth="1"/>
    <col min="6" max="6" width="8.7109375" style="100" customWidth="1"/>
    <col min="7" max="7" width="15.8515625" style="292" customWidth="1"/>
    <col min="8" max="8" width="9.00390625" style="2" customWidth="1"/>
    <col min="9" max="9" width="10.140625" style="2" bestFit="1" customWidth="1"/>
    <col min="10" max="16384" width="9.00390625" style="2" customWidth="1"/>
  </cols>
  <sheetData>
    <row r="1" spans="1:7" ht="12">
      <c r="A1" s="34"/>
      <c r="B1" s="93"/>
      <c r="D1" s="94"/>
      <c r="E1" s="95"/>
      <c r="F1" s="96"/>
      <c r="G1" s="94"/>
    </row>
    <row r="2" spans="1:7" ht="12">
      <c r="A2" s="34"/>
      <c r="B2" s="93"/>
      <c r="D2" s="94"/>
      <c r="E2" s="95"/>
      <c r="F2" s="96"/>
      <c r="G2" s="94"/>
    </row>
    <row r="3" spans="1:7" ht="12">
      <c r="A3" s="34"/>
      <c r="B3" s="93"/>
      <c r="D3" s="94"/>
      <c r="E3" s="95"/>
      <c r="F3" s="96"/>
      <c r="G3" s="94"/>
    </row>
    <row r="4" spans="1:7" ht="12">
      <c r="A4" s="34"/>
      <c r="B4" s="93"/>
      <c r="D4" s="94"/>
      <c r="E4" s="95"/>
      <c r="F4" s="96"/>
      <c r="G4" s="94"/>
    </row>
    <row r="5" spans="1:7" ht="12">
      <c r="A5" s="34"/>
      <c r="B5" s="93"/>
      <c r="D5" s="94"/>
      <c r="E5" s="95"/>
      <c r="F5" s="96"/>
      <c r="G5" s="94"/>
    </row>
    <row r="6" spans="1:7" ht="12">
      <c r="A6" s="97"/>
      <c r="B6" s="93"/>
      <c r="D6" s="94"/>
      <c r="E6" s="318" t="s">
        <v>466</v>
      </c>
      <c r="F6" s="319"/>
      <c r="G6" s="319"/>
    </row>
    <row r="7" spans="4:7" ht="12">
      <c r="D7" s="12"/>
      <c r="G7" s="101"/>
    </row>
    <row r="8" spans="1:7" ht="24">
      <c r="A8" s="3" t="s">
        <v>8</v>
      </c>
      <c r="B8" s="38" t="s">
        <v>5</v>
      </c>
      <c r="C8" s="3" t="s">
        <v>9</v>
      </c>
      <c r="D8" s="3" t="s">
        <v>6</v>
      </c>
      <c r="E8" s="14" t="s">
        <v>4</v>
      </c>
      <c r="F8" s="4" t="s">
        <v>22</v>
      </c>
      <c r="G8" s="3" t="s">
        <v>7</v>
      </c>
    </row>
    <row r="9" spans="1:7" ht="12">
      <c r="A9" s="35"/>
      <c r="B9" s="39"/>
      <c r="C9" s="35"/>
      <c r="D9" s="35"/>
      <c r="E9" s="36"/>
      <c r="F9" s="37"/>
      <c r="G9" s="35"/>
    </row>
    <row r="10" spans="1:38" s="109" customFormat="1" ht="12">
      <c r="A10" s="102" t="s">
        <v>11</v>
      </c>
      <c r="B10" s="103"/>
      <c r="C10" s="104" t="s">
        <v>10</v>
      </c>
      <c r="D10" s="105"/>
      <c r="E10" s="106"/>
      <c r="F10" s="107"/>
      <c r="G10" s="107"/>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row>
    <row r="11" spans="1:11" ht="12">
      <c r="A11" s="110"/>
      <c r="B11" s="5"/>
      <c r="C11" s="111"/>
      <c r="D11" s="16"/>
      <c r="E11" s="112"/>
      <c r="F11" s="27"/>
      <c r="G11" s="1"/>
      <c r="K11" s="113"/>
    </row>
    <row r="12" spans="1:7" s="118" customFormat="1" ht="12">
      <c r="A12" s="60" t="s">
        <v>128</v>
      </c>
      <c r="B12" s="114" t="s">
        <v>129</v>
      </c>
      <c r="C12" s="115" t="s">
        <v>130</v>
      </c>
      <c r="D12" s="116"/>
      <c r="E12" s="117"/>
      <c r="F12" s="28"/>
      <c r="G12" s="29"/>
    </row>
    <row r="13" spans="1:7" ht="192" customHeight="1">
      <c r="A13" s="60"/>
      <c r="B13" s="61"/>
      <c r="C13" s="119" t="s">
        <v>131</v>
      </c>
      <c r="D13" s="62"/>
      <c r="E13" s="120"/>
      <c r="F13" s="56"/>
      <c r="G13" s="31"/>
    </row>
    <row r="14" spans="1:7" ht="12">
      <c r="A14" s="60"/>
      <c r="B14" s="61"/>
      <c r="C14" s="119"/>
      <c r="D14" s="62"/>
      <c r="E14" s="120"/>
      <c r="F14" s="56"/>
      <c r="G14" s="31"/>
    </row>
    <row r="15" spans="1:7" ht="12">
      <c r="A15" s="60" t="s">
        <v>127</v>
      </c>
      <c r="B15" s="61" t="s">
        <v>132</v>
      </c>
      <c r="C15" s="122" t="s">
        <v>133</v>
      </c>
      <c r="D15" s="62"/>
      <c r="E15" s="30"/>
      <c r="F15" s="294"/>
      <c r="G15" s="31"/>
    </row>
    <row r="16" spans="1:7" ht="28.5" customHeight="1">
      <c r="A16" s="123"/>
      <c r="B16" s="124"/>
      <c r="C16" s="125" t="s">
        <v>134</v>
      </c>
      <c r="D16" s="126" t="s">
        <v>135</v>
      </c>
      <c r="E16" s="127">
        <v>530</v>
      </c>
      <c r="F16" s="55"/>
      <c r="G16" s="32">
        <f>E16*F16</f>
        <v>0</v>
      </c>
    </row>
    <row r="17" spans="1:7" ht="12">
      <c r="A17" s="60" t="s">
        <v>136</v>
      </c>
      <c r="B17" s="61" t="s">
        <v>137</v>
      </c>
      <c r="C17" s="122" t="s">
        <v>138</v>
      </c>
      <c r="D17" s="62"/>
      <c r="E17" s="128"/>
      <c r="F17" s="56"/>
      <c r="G17" s="33"/>
    </row>
    <row r="18" spans="1:7" ht="39" customHeight="1">
      <c r="A18" s="123"/>
      <c r="B18" s="124"/>
      <c r="C18" s="125" t="s">
        <v>139</v>
      </c>
      <c r="D18" s="126" t="s">
        <v>135</v>
      </c>
      <c r="E18" s="127">
        <v>530</v>
      </c>
      <c r="F18" s="55"/>
      <c r="G18" s="32">
        <f>E18*F18</f>
        <v>0</v>
      </c>
    </row>
    <row r="19" spans="1:38" s="80" customFormat="1" ht="11.25">
      <c r="A19" s="123"/>
      <c r="B19" s="129"/>
      <c r="C19" s="49"/>
      <c r="D19" s="76"/>
      <c r="E19" s="77"/>
      <c r="F19" s="295"/>
      <c r="G19" s="130"/>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s="80" customFormat="1" ht="11.25">
      <c r="A20" s="123" t="s">
        <v>140</v>
      </c>
      <c r="B20" s="129" t="s">
        <v>12</v>
      </c>
      <c r="C20" s="131" t="s">
        <v>13</v>
      </c>
      <c r="D20" s="76"/>
      <c r="E20" s="77"/>
      <c r="F20" s="295"/>
      <c r="G20" s="130"/>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s="80" customFormat="1" ht="11.25">
      <c r="A21" s="123" t="s">
        <v>141</v>
      </c>
      <c r="B21" s="124" t="s">
        <v>47</v>
      </c>
      <c r="C21" s="131" t="s">
        <v>48</v>
      </c>
      <c r="D21" s="76"/>
      <c r="E21" s="77"/>
      <c r="F21" s="295"/>
      <c r="G21" s="130"/>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s="80" customFormat="1" ht="90">
      <c r="A22" s="60"/>
      <c r="B22" s="114"/>
      <c r="C22" s="49" t="s">
        <v>49</v>
      </c>
      <c r="D22" s="76"/>
      <c r="E22" s="77"/>
      <c r="F22" s="295"/>
      <c r="G22" s="130"/>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7" s="79" customFormat="1" ht="22.5">
      <c r="A23" s="132" t="s">
        <v>142</v>
      </c>
      <c r="B23" s="133"/>
      <c r="C23" s="134" t="s">
        <v>210</v>
      </c>
      <c r="D23" s="76" t="s">
        <v>52</v>
      </c>
      <c r="E23" s="135">
        <v>2750</v>
      </c>
      <c r="F23" s="296"/>
      <c r="G23" s="136">
        <f>E23*F23</f>
        <v>0</v>
      </c>
    </row>
    <row r="24" spans="1:7" s="79" customFormat="1" ht="33.75">
      <c r="A24" s="132" t="s">
        <v>206</v>
      </c>
      <c r="B24" s="133"/>
      <c r="C24" s="134" t="s">
        <v>88</v>
      </c>
      <c r="D24" s="137" t="s">
        <v>14</v>
      </c>
      <c r="E24" s="135">
        <v>7</v>
      </c>
      <c r="F24" s="296"/>
      <c r="G24" s="136">
        <f>E24*F24</f>
        <v>0</v>
      </c>
    </row>
    <row r="25" spans="1:38" s="80" customFormat="1" ht="11.25">
      <c r="A25" s="123"/>
      <c r="B25" s="129"/>
      <c r="C25" s="49"/>
      <c r="D25" s="76"/>
      <c r="E25" s="77"/>
      <c r="F25" s="295"/>
      <c r="G25" s="130"/>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s="80" customFormat="1" ht="22.5">
      <c r="A26" s="123" t="s">
        <v>143</v>
      </c>
      <c r="B26" s="129" t="s">
        <v>1</v>
      </c>
      <c r="C26" s="131" t="s">
        <v>2</v>
      </c>
      <c r="D26" s="76"/>
      <c r="E26" s="77"/>
      <c r="F26" s="295"/>
      <c r="G26" s="130"/>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s="80" customFormat="1" ht="101.25">
      <c r="A27" s="123"/>
      <c r="B27" s="129"/>
      <c r="C27" s="49" t="s">
        <v>50</v>
      </c>
      <c r="D27" s="76"/>
      <c r="E27" s="77"/>
      <c r="F27" s="295"/>
      <c r="G27" s="130"/>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s="80" customFormat="1" ht="22.5">
      <c r="A28" s="60"/>
      <c r="B28" s="114"/>
      <c r="C28" s="49" t="s">
        <v>51</v>
      </c>
      <c r="D28" s="76"/>
      <c r="E28" s="77"/>
      <c r="F28" s="295"/>
      <c r="G28" s="130"/>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s="80" customFormat="1" ht="11.25">
      <c r="A29" s="123"/>
      <c r="B29" s="129"/>
      <c r="C29" s="49" t="s">
        <v>34</v>
      </c>
      <c r="D29" s="76"/>
      <c r="E29" s="138"/>
      <c r="F29" s="295"/>
      <c r="G29" s="130"/>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s="80" customFormat="1" ht="11.25">
      <c r="A30" s="123" t="s">
        <v>144</v>
      </c>
      <c r="B30" s="129"/>
      <c r="C30" s="49" t="s">
        <v>44</v>
      </c>
      <c r="D30" s="76" t="s">
        <v>52</v>
      </c>
      <c r="E30" s="139">
        <v>990</v>
      </c>
      <c r="F30" s="295"/>
      <c r="G30" s="130">
        <f aca="true" t="shared" si="0" ref="G30:G39">E30*F30</f>
        <v>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s="80" customFormat="1" ht="11.25">
      <c r="A31" s="123" t="s">
        <v>148</v>
      </c>
      <c r="B31" s="129"/>
      <c r="C31" s="49" t="s">
        <v>207</v>
      </c>
      <c r="D31" s="76" t="s">
        <v>52</v>
      </c>
      <c r="E31" s="139">
        <v>1477</v>
      </c>
      <c r="F31" s="295"/>
      <c r="G31" s="130">
        <f>E31*F31</f>
        <v>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s="80" customFormat="1" ht="11.25">
      <c r="A32" s="123" t="s">
        <v>149</v>
      </c>
      <c r="B32" s="129"/>
      <c r="C32" s="49" t="s">
        <v>262</v>
      </c>
      <c r="D32" s="76" t="s">
        <v>52</v>
      </c>
      <c r="E32" s="139">
        <v>59</v>
      </c>
      <c r="F32" s="295"/>
      <c r="G32" s="130">
        <f>E32*F32</f>
        <v>0</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s="80" customFormat="1" ht="11.25">
      <c r="A33" s="123" t="s">
        <v>150</v>
      </c>
      <c r="B33" s="129"/>
      <c r="C33" s="49" t="s">
        <v>263</v>
      </c>
      <c r="D33" s="76" t="s">
        <v>15</v>
      </c>
      <c r="E33" s="139">
        <v>272</v>
      </c>
      <c r="F33" s="295"/>
      <c r="G33" s="130">
        <f>E33*F33</f>
        <v>0</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7" s="79" customFormat="1" ht="11.25">
      <c r="A34" s="140" t="s">
        <v>151</v>
      </c>
      <c r="B34" s="141"/>
      <c r="C34" s="134" t="s">
        <v>211</v>
      </c>
      <c r="D34" s="76" t="s">
        <v>52</v>
      </c>
      <c r="E34" s="139">
        <v>87</v>
      </c>
      <c r="F34" s="297"/>
      <c r="G34" s="142">
        <f>E34*F34</f>
        <v>0</v>
      </c>
    </row>
    <row r="35" spans="1:7" s="79" customFormat="1" ht="11.25">
      <c r="A35" s="140" t="s">
        <v>152</v>
      </c>
      <c r="B35" s="141"/>
      <c r="C35" s="134" t="s">
        <v>147</v>
      </c>
      <c r="D35" s="76" t="s">
        <v>52</v>
      </c>
      <c r="E35" s="139">
        <v>278</v>
      </c>
      <c r="F35" s="297"/>
      <c r="G35" s="142">
        <f>E35*F35</f>
        <v>0</v>
      </c>
    </row>
    <row r="36" spans="1:38" s="80" customFormat="1" ht="11.25">
      <c r="A36" s="123" t="s">
        <v>191</v>
      </c>
      <c r="B36" s="129"/>
      <c r="C36" s="49" t="s">
        <v>145</v>
      </c>
      <c r="D36" s="76" t="s">
        <v>15</v>
      </c>
      <c r="E36" s="139">
        <v>236</v>
      </c>
      <c r="F36" s="295"/>
      <c r="G36" s="130">
        <f t="shared" si="0"/>
        <v>0</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s="80" customFormat="1" ht="11.25">
      <c r="A37" s="123" t="s">
        <v>192</v>
      </c>
      <c r="B37" s="129"/>
      <c r="C37" s="49" t="s">
        <v>146</v>
      </c>
      <c r="D37" s="76" t="s">
        <v>15</v>
      </c>
      <c r="E37" s="139">
        <v>33</v>
      </c>
      <c r="F37" s="295"/>
      <c r="G37" s="130">
        <f t="shared" si="0"/>
        <v>0</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s="80" customFormat="1" ht="11.25">
      <c r="A38" s="123" t="s">
        <v>268</v>
      </c>
      <c r="B38" s="129"/>
      <c r="C38" s="49" t="s">
        <v>85</v>
      </c>
      <c r="D38" s="76" t="s">
        <v>14</v>
      </c>
      <c r="E38" s="139">
        <v>7</v>
      </c>
      <c r="F38" s="295"/>
      <c r="G38" s="130">
        <f t="shared" si="0"/>
        <v>0</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7" s="79" customFormat="1" ht="11.25">
      <c r="A39" s="140" t="s">
        <v>269</v>
      </c>
      <c r="B39" s="141"/>
      <c r="C39" s="134" t="s">
        <v>23</v>
      </c>
      <c r="D39" s="143" t="s">
        <v>14</v>
      </c>
      <c r="E39" s="139">
        <v>13</v>
      </c>
      <c r="F39" s="297"/>
      <c r="G39" s="142">
        <f t="shared" si="0"/>
        <v>0</v>
      </c>
    </row>
    <row r="40" spans="1:7" s="79" customFormat="1" ht="11.25">
      <c r="A40" s="140" t="s">
        <v>270</v>
      </c>
      <c r="B40" s="141"/>
      <c r="C40" s="134" t="s">
        <v>208</v>
      </c>
      <c r="D40" s="143" t="s">
        <v>14</v>
      </c>
      <c r="E40" s="139">
        <v>3</v>
      </c>
      <c r="F40" s="297"/>
      <c r="G40" s="142">
        <f>E40*F40</f>
        <v>0</v>
      </c>
    </row>
    <row r="41" spans="1:7" s="79" customFormat="1" ht="11.25">
      <c r="A41" s="140" t="s">
        <v>271</v>
      </c>
      <c r="B41" s="141"/>
      <c r="C41" s="134" t="s">
        <v>193</v>
      </c>
      <c r="D41" s="76" t="s">
        <v>15</v>
      </c>
      <c r="E41" s="139">
        <v>44</v>
      </c>
      <c r="F41" s="297"/>
      <c r="G41" s="142">
        <f>E41*F41</f>
        <v>0</v>
      </c>
    </row>
    <row r="42" spans="1:7" s="79" customFormat="1" ht="11.25">
      <c r="A42" s="140" t="s">
        <v>272</v>
      </c>
      <c r="B42" s="141"/>
      <c r="C42" s="134" t="s">
        <v>209</v>
      </c>
      <c r="D42" s="76" t="s">
        <v>52</v>
      </c>
      <c r="E42" s="139">
        <v>12</v>
      </c>
      <c r="F42" s="297"/>
      <c r="G42" s="142">
        <f>E42*F42</f>
        <v>0</v>
      </c>
    </row>
    <row r="43" spans="1:7" s="79" customFormat="1" ht="11.25">
      <c r="A43" s="140"/>
      <c r="B43" s="141"/>
      <c r="C43" s="134"/>
      <c r="D43" s="76"/>
      <c r="E43" s="139"/>
      <c r="F43" s="297"/>
      <c r="G43" s="142"/>
    </row>
    <row r="44" spans="1:38" s="80" customFormat="1" ht="11.25">
      <c r="A44" s="123" t="s">
        <v>167</v>
      </c>
      <c r="B44" s="129"/>
      <c r="C44" s="131" t="s">
        <v>264</v>
      </c>
      <c r="D44" s="76"/>
      <c r="E44" s="77"/>
      <c r="F44" s="295"/>
      <c r="G44" s="130"/>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7" s="79" customFormat="1" ht="67.5">
      <c r="A45" s="140"/>
      <c r="B45" s="141"/>
      <c r="C45" s="49" t="s">
        <v>265</v>
      </c>
      <c r="D45" s="76" t="s">
        <v>266</v>
      </c>
      <c r="E45" s="139">
        <v>2</v>
      </c>
      <c r="F45" s="297"/>
      <c r="G45" s="142">
        <f>E45*F45</f>
        <v>0</v>
      </c>
    </row>
    <row r="46" spans="1:7" s="79" customFormat="1" ht="11.25">
      <c r="A46" s="140"/>
      <c r="B46" s="141"/>
      <c r="C46" s="134"/>
      <c r="D46" s="76"/>
      <c r="E46" s="139"/>
      <c r="F46" s="297"/>
      <c r="G46" s="142"/>
    </row>
    <row r="47" spans="1:38" s="109" customFormat="1" ht="24">
      <c r="A47" s="102"/>
      <c r="B47" s="103"/>
      <c r="C47" s="144" t="s">
        <v>53</v>
      </c>
      <c r="D47" s="145"/>
      <c r="E47" s="106"/>
      <c r="F47" s="146"/>
      <c r="G47" s="146">
        <f>SUM(G12:G45)</f>
        <v>0</v>
      </c>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row>
    <row r="48" spans="1:38" s="152" customFormat="1" ht="12">
      <c r="A48" s="147"/>
      <c r="B48" s="148"/>
      <c r="C48" s="149"/>
      <c r="D48" s="150"/>
      <c r="E48" s="151"/>
      <c r="F48" s="130"/>
      <c r="G48" s="130"/>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row r="49" spans="1:38" s="109" customFormat="1" ht="12">
      <c r="A49" s="102" t="s">
        <v>17</v>
      </c>
      <c r="B49" s="103"/>
      <c r="C49" s="104" t="s">
        <v>16</v>
      </c>
      <c r="D49" s="105"/>
      <c r="E49" s="106"/>
      <c r="F49" s="146"/>
      <c r="G49" s="146"/>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row>
    <row r="50" spans="1:38" s="80" customFormat="1" ht="11.25">
      <c r="A50" s="123"/>
      <c r="B50" s="129"/>
      <c r="C50" s="49"/>
      <c r="D50" s="76"/>
      <c r="E50" s="77"/>
      <c r="F50" s="295"/>
      <c r="G50" s="130"/>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row>
    <row r="51" spans="1:38" s="80" customFormat="1" ht="11.25">
      <c r="A51" s="123" t="s">
        <v>128</v>
      </c>
      <c r="B51" s="129" t="s">
        <v>27</v>
      </c>
      <c r="C51" s="131" t="s">
        <v>28</v>
      </c>
      <c r="D51" s="76"/>
      <c r="E51" s="77"/>
      <c r="F51" s="295"/>
      <c r="G51" s="130"/>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row>
    <row r="52" spans="1:38" s="80" customFormat="1" ht="45">
      <c r="A52" s="60"/>
      <c r="B52" s="114"/>
      <c r="C52" s="49" t="s">
        <v>212</v>
      </c>
      <c r="D52" s="76"/>
      <c r="E52" s="77"/>
      <c r="F52" s="295"/>
      <c r="G52" s="130"/>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row>
    <row r="53" spans="1:38" s="80" customFormat="1" ht="33.75">
      <c r="A53" s="60"/>
      <c r="B53" s="114"/>
      <c r="C53" s="49" t="s">
        <v>54</v>
      </c>
      <c r="D53" s="76"/>
      <c r="E53" s="77"/>
      <c r="F53" s="295"/>
      <c r="G53" s="130"/>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row>
    <row r="54" spans="1:38" s="80" customFormat="1" ht="11.25">
      <c r="A54" s="60"/>
      <c r="B54" s="114"/>
      <c r="C54" s="49" t="s">
        <v>34</v>
      </c>
      <c r="D54" s="76"/>
      <c r="E54" s="77"/>
      <c r="F54" s="295"/>
      <c r="G54" s="130"/>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row>
    <row r="55" spans="1:38" s="80" customFormat="1" ht="22.5">
      <c r="A55" s="60"/>
      <c r="B55" s="114"/>
      <c r="C55" s="49" t="s">
        <v>55</v>
      </c>
      <c r="D55" s="76"/>
      <c r="E55" s="77"/>
      <c r="F55" s="295"/>
      <c r="G55" s="130"/>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row>
    <row r="56" spans="1:38" s="80" customFormat="1" ht="11.25">
      <c r="A56" s="153"/>
      <c r="B56" s="124"/>
      <c r="C56" s="154" t="s">
        <v>213</v>
      </c>
      <c r="D56" s="155" t="s">
        <v>108</v>
      </c>
      <c r="E56" s="156">
        <v>790</v>
      </c>
      <c r="F56" s="298"/>
      <c r="G56" s="157">
        <f>E56*F56</f>
        <v>0</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row>
    <row r="57" spans="1:38" s="80" customFormat="1" ht="11.25">
      <c r="A57" s="123"/>
      <c r="B57" s="129"/>
      <c r="C57" s="49"/>
      <c r="D57" s="76"/>
      <c r="E57" s="77"/>
      <c r="F57" s="295"/>
      <c r="G57" s="130"/>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row>
    <row r="58" spans="1:38" s="80" customFormat="1" ht="11.25">
      <c r="A58" s="123" t="s">
        <v>140</v>
      </c>
      <c r="B58" s="129" t="s">
        <v>18</v>
      </c>
      <c r="C58" s="131" t="s">
        <v>56</v>
      </c>
      <c r="D58" s="76"/>
      <c r="E58" s="77"/>
      <c r="F58" s="295"/>
      <c r="G58" s="130"/>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row>
    <row r="59" spans="1:38" s="80" customFormat="1" ht="56.25">
      <c r="A59" s="123"/>
      <c r="B59" s="129" t="s">
        <v>24</v>
      </c>
      <c r="C59" s="49" t="s">
        <v>57</v>
      </c>
      <c r="D59" s="76"/>
      <c r="E59" s="77"/>
      <c r="F59" s="295"/>
      <c r="G59" s="130"/>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row>
    <row r="60" spans="1:38" s="80" customFormat="1" ht="11.25">
      <c r="A60" s="123"/>
      <c r="B60" s="129"/>
      <c r="C60" s="49" t="s">
        <v>34</v>
      </c>
      <c r="D60" s="76"/>
      <c r="E60" s="77"/>
      <c r="F60" s="295"/>
      <c r="G60" s="130"/>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row>
    <row r="61" spans="1:38" s="80" customFormat="1" ht="22.5">
      <c r="A61" s="123"/>
      <c r="B61" s="129"/>
      <c r="C61" s="49" t="s">
        <v>45</v>
      </c>
      <c r="D61" s="76"/>
      <c r="E61" s="77"/>
      <c r="F61" s="295"/>
      <c r="G61" s="130"/>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row>
    <row r="62" spans="1:38" s="80" customFormat="1" ht="11.25">
      <c r="A62" s="123" t="s">
        <v>141</v>
      </c>
      <c r="B62" s="129"/>
      <c r="C62" s="49" t="s">
        <v>58</v>
      </c>
      <c r="D62" s="155" t="s">
        <v>108</v>
      </c>
      <c r="E62" s="158">
        <v>1774</v>
      </c>
      <c r="F62" s="298"/>
      <c r="G62" s="157">
        <f>E62*F62</f>
        <v>0</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row>
    <row r="63" spans="1:38" s="80" customFormat="1" ht="11.25">
      <c r="A63" s="123"/>
      <c r="B63" s="129"/>
      <c r="C63" s="49"/>
      <c r="D63" s="76"/>
      <c r="E63" s="77"/>
      <c r="F63" s="295"/>
      <c r="G63" s="130"/>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row>
    <row r="64" spans="1:38" s="80" customFormat="1" ht="11.25">
      <c r="A64" s="123" t="s">
        <v>273</v>
      </c>
      <c r="B64" s="159" t="s">
        <v>215</v>
      </c>
      <c r="C64" s="131" t="s">
        <v>214</v>
      </c>
      <c r="D64" s="76"/>
      <c r="E64" s="77"/>
      <c r="F64" s="295"/>
      <c r="G64" s="130"/>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row>
    <row r="65" spans="1:38" s="80" customFormat="1" ht="11.25">
      <c r="A65" s="123" t="s">
        <v>168</v>
      </c>
      <c r="B65" s="159" t="s">
        <v>216</v>
      </c>
      <c r="C65" s="131" t="s">
        <v>217</v>
      </c>
      <c r="D65" s="76"/>
      <c r="E65" s="77"/>
      <c r="F65" s="295"/>
      <c r="G65" s="130"/>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row>
    <row r="66" spans="1:38" s="80" customFormat="1" ht="33.75">
      <c r="A66" s="160"/>
      <c r="B66" s="161"/>
      <c r="C66" s="49" t="s">
        <v>218</v>
      </c>
      <c r="D66" s="76"/>
      <c r="E66" s="77"/>
      <c r="F66" s="295"/>
      <c r="G66" s="130"/>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row>
    <row r="67" spans="1:38" s="80" customFormat="1" ht="22.5">
      <c r="A67" s="160"/>
      <c r="B67" s="161"/>
      <c r="C67" s="49" t="s">
        <v>219</v>
      </c>
      <c r="D67" s="76"/>
      <c r="E67" s="77"/>
      <c r="F67" s="295"/>
      <c r="G67" s="130"/>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row>
    <row r="68" spans="1:38" s="80" customFormat="1" ht="11.25">
      <c r="A68" s="160"/>
      <c r="B68" s="161"/>
      <c r="C68" s="49" t="s">
        <v>34</v>
      </c>
      <c r="D68" s="76"/>
      <c r="E68" s="77"/>
      <c r="F68" s="295"/>
      <c r="G68" s="130"/>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79"/>
      <c r="AK68" s="79"/>
      <c r="AL68" s="79"/>
    </row>
    <row r="69" spans="1:38" s="80" customFormat="1" ht="11.25">
      <c r="A69" s="162"/>
      <c r="B69" s="159"/>
      <c r="C69" s="49" t="s">
        <v>220</v>
      </c>
      <c r="D69" s="163" t="s">
        <v>52</v>
      </c>
      <c r="E69" s="158">
        <v>1420</v>
      </c>
      <c r="F69" s="298"/>
      <c r="G69" s="157">
        <f>E69*F69</f>
        <v>0</v>
      </c>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row>
    <row r="70" spans="1:38" s="80" customFormat="1" ht="11.25">
      <c r="A70" s="162"/>
      <c r="B70" s="159"/>
      <c r="C70" s="164"/>
      <c r="D70" s="76"/>
      <c r="E70" s="77"/>
      <c r="F70" s="295"/>
      <c r="G70" s="130"/>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row>
    <row r="71" spans="1:38" s="80" customFormat="1" ht="22.5">
      <c r="A71" s="123" t="s">
        <v>169</v>
      </c>
      <c r="B71" s="161" t="s">
        <v>221</v>
      </c>
      <c r="C71" s="131" t="s">
        <v>222</v>
      </c>
      <c r="D71" s="76"/>
      <c r="E71" s="77"/>
      <c r="F71" s="295"/>
      <c r="G71" s="130"/>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row>
    <row r="72" spans="1:38" s="80" customFormat="1" ht="90">
      <c r="A72" s="123"/>
      <c r="B72" s="159"/>
      <c r="C72" s="49" t="s">
        <v>223</v>
      </c>
      <c r="D72" s="76"/>
      <c r="E72" s="77"/>
      <c r="F72" s="295"/>
      <c r="G72" s="130"/>
      <c r="H72" s="79"/>
      <c r="I72" s="79"/>
      <c r="J72" s="140"/>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row>
    <row r="73" spans="1:38" s="80" customFormat="1" ht="11.25">
      <c r="A73" s="162"/>
      <c r="B73" s="159"/>
      <c r="C73" s="49" t="s">
        <v>34</v>
      </c>
      <c r="D73" s="76"/>
      <c r="E73" s="77"/>
      <c r="F73" s="295"/>
      <c r="G73" s="130"/>
      <c r="H73" s="79"/>
      <c r="I73" s="79"/>
      <c r="J73" s="140"/>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row>
    <row r="74" spans="1:38" s="80" customFormat="1" ht="11.25">
      <c r="A74" s="162"/>
      <c r="B74" s="159"/>
      <c r="C74" s="49" t="s">
        <v>224</v>
      </c>
      <c r="D74" s="155" t="s">
        <v>108</v>
      </c>
      <c r="E74" s="158">
        <v>829</v>
      </c>
      <c r="F74" s="298"/>
      <c r="G74" s="157">
        <f>E74*F74</f>
        <v>0</v>
      </c>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row>
    <row r="75" spans="1:38" s="80" customFormat="1" ht="11.25">
      <c r="A75" s="162"/>
      <c r="B75" s="159"/>
      <c r="C75" s="165"/>
      <c r="D75" s="76"/>
      <c r="E75" s="77"/>
      <c r="F75" s="295"/>
      <c r="G75" s="130"/>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row>
    <row r="76" spans="1:38" s="80" customFormat="1" ht="11.25">
      <c r="A76" s="123" t="s">
        <v>274</v>
      </c>
      <c r="B76" s="161" t="s">
        <v>225</v>
      </c>
      <c r="C76" s="131" t="s">
        <v>226</v>
      </c>
      <c r="D76" s="76"/>
      <c r="E76" s="77"/>
      <c r="F76" s="295"/>
      <c r="G76" s="130"/>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row>
    <row r="77" spans="1:38" s="80" customFormat="1" ht="78.75">
      <c r="A77" s="123"/>
      <c r="B77" s="162"/>
      <c r="C77" s="49" t="s">
        <v>227</v>
      </c>
      <c r="D77" s="76"/>
      <c r="E77" s="77"/>
      <c r="F77" s="295"/>
      <c r="G77" s="130"/>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row>
    <row r="78" spans="1:38" s="80" customFormat="1" ht="11.25">
      <c r="A78" s="162"/>
      <c r="B78" s="162"/>
      <c r="C78" s="49" t="s">
        <v>34</v>
      </c>
      <c r="D78" s="76"/>
      <c r="E78" s="77"/>
      <c r="F78" s="295"/>
      <c r="G78" s="130"/>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row>
    <row r="79" spans="1:38" s="80" customFormat="1" ht="11.25">
      <c r="A79" s="162"/>
      <c r="B79" s="162"/>
      <c r="C79" s="49" t="s">
        <v>228</v>
      </c>
      <c r="D79" s="163" t="s">
        <v>52</v>
      </c>
      <c r="E79" s="158">
        <v>652</v>
      </c>
      <c r="F79" s="298"/>
      <c r="G79" s="157">
        <f>E79*F79</f>
        <v>0</v>
      </c>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row>
    <row r="80" spans="1:38" s="80" customFormat="1" ht="11.25">
      <c r="A80" s="140"/>
      <c r="B80" s="129"/>
      <c r="C80" s="49"/>
      <c r="D80" s="76"/>
      <c r="E80" s="77"/>
      <c r="F80" s="295"/>
      <c r="G80" s="130"/>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row>
    <row r="81" spans="1:38" s="80" customFormat="1" ht="11.25">
      <c r="A81" s="123" t="s">
        <v>153</v>
      </c>
      <c r="B81" s="129" t="s">
        <v>29</v>
      </c>
      <c r="C81" s="131" t="s">
        <v>30</v>
      </c>
      <c r="D81" s="76"/>
      <c r="E81" s="77"/>
      <c r="F81" s="295"/>
      <c r="G81" s="130"/>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row>
    <row r="82" spans="1:38" s="80" customFormat="1" ht="11.25">
      <c r="A82" s="123" t="s">
        <v>154</v>
      </c>
      <c r="B82" s="129" t="s">
        <v>31</v>
      </c>
      <c r="C82" s="166" t="s">
        <v>0</v>
      </c>
      <c r="D82" s="76"/>
      <c r="E82" s="77"/>
      <c r="F82" s="295"/>
      <c r="G82" s="130"/>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row>
    <row r="83" spans="1:38" s="80" customFormat="1" ht="45">
      <c r="A83" s="123"/>
      <c r="B83" s="129"/>
      <c r="C83" s="49" t="s">
        <v>460</v>
      </c>
      <c r="D83" s="76"/>
      <c r="E83" s="77"/>
      <c r="F83" s="295"/>
      <c r="G83" s="130"/>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row>
    <row r="84" spans="1:38" s="80" customFormat="1" ht="22.5">
      <c r="A84" s="123"/>
      <c r="B84" s="129"/>
      <c r="C84" s="49" t="s">
        <v>59</v>
      </c>
      <c r="D84" s="76"/>
      <c r="E84" s="77"/>
      <c r="F84" s="295"/>
      <c r="G84" s="130"/>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row>
    <row r="85" spans="1:38" s="80" customFormat="1" ht="11.25">
      <c r="A85" s="123"/>
      <c r="B85" s="129"/>
      <c r="C85" s="49" t="s">
        <v>34</v>
      </c>
      <c r="D85" s="76"/>
      <c r="E85" s="77"/>
      <c r="F85" s="295"/>
      <c r="G85" s="130"/>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row>
    <row r="86" spans="1:38" s="80" customFormat="1" ht="11.25">
      <c r="A86" s="123"/>
      <c r="B86" s="129"/>
      <c r="C86" s="49" t="s">
        <v>60</v>
      </c>
      <c r="D86" s="155" t="s">
        <v>108</v>
      </c>
      <c r="E86" s="158">
        <v>176</v>
      </c>
      <c r="F86" s="298"/>
      <c r="G86" s="157">
        <f>E86*F86</f>
        <v>0</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row>
    <row r="87" spans="1:38" s="80" customFormat="1" ht="11.25">
      <c r="A87" s="123"/>
      <c r="B87" s="129"/>
      <c r="C87" s="134"/>
      <c r="D87" s="76"/>
      <c r="E87" s="77"/>
      <c r="F87" s="295"/>
      <c r="G87" s="130"/>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row>
    <row r="88" spans="1:38" s="80" customFormat="1" ht="11.25">
      <c r="A88" s="153" t="s">
        <v>155</v>
      </c>
      <c r="B88" s="124" t="s">
        <v>20</v>
      </c>
      <c r="C88" s="167" t="s">
        <v>21</v>
      </c>
      <c r="D88" s="168"/>
      <c r="E88" s="169"/>
      <c r="F88" s="295"/>
      <c r="G88" s="130"/>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row>
    <row r="89" spans="1:38" s="80" customFormat="1" ht="11.25">
      <c r="A89" s="170" t="s">
        <v>156</v>
      </c>
      <c r="B89" s="124" t="s">
        <v>61</v>
      </c>
      <c r="C89" s="171" t="s">
        <v>62</v>
      </c>
      <c r="D89" s="168"/>
      <c r="E89" s="169"/>
      <c r="F89" s="295"/>
      <c r="G89" s="130"/>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row>
    <row r="90" spans="1:38" s="80" customFormat="1" ht="67.5">
      <c r="A90" s="123"/>
      <c r="B90" s="129"/>
      <c r="C90" s="49" t="s">
        <v>63</v>
      </c>
      <c r="D90" s="76"/>
      <c r="E90" s="77"/>
      <c r="F90" s="295"/>
      <c r="G90" s="130"/>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row>
    <row r="91" spans="1:38" s="80" customFormat="1" ht="11.25">
      <c r="A91" s="123"/>
      <c r="B91" s="124"/>
      <c r="C91" s="172" t="s">
        <v>34</v>
      </c>
      <c r="E91" s="169"/>
      <c r="F91" s="295"/>
      <c r="G91" s="130"/>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row>
    <row r="92" spans="1:7" s="79" customFormat="1" ht="11.25">
      <c r="A92" s="123"/>
      <c r="B92" s="173"/>
      <c r="C92" s="134" t="s">
        <v>64</v>
      </c>
      <c r="D92" s="163" t="s">
        <v>52</v>
      </c>
      <c r="E92" s="156">
        <v>7073</v>
      </c>
      <c r="F92" s="296"/>
      <c r="G92" s="136">
        <f>E92*F92</f>
        <v>0</v>
      </c>
    </row>
    <row r="93" spans="1:7" s="79" customFormat="1" ht="11.25">
      <c r="A93" s="123"/>
      <c r="B93" s="173"/>
      <c r="C93" s="134"/>
      <c r="D93" s="174"/>
      <c r="E93" s="175"/>
      <c r="F93" s="297"/>
      <c r="G93" s="142"/>
    </row>
    <row r="94" spans="1:38" s="80" customFormat="1" ht="11.25">
      <c r="A94" s="123" t="s">
        <v>157</v>
      </c>
      <c r="B94" s="176" t="s">
        <v>65</v>
      </c>
      <c r="C94" s="131" t="s">
        <v>46</v>
      </c>
      <c r="D94" s="76"/>
      <c r="E94" s="139"/>
      <c r="F94" s="295"/>
      <c r="G94" s="177"/>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row>
    <row r="95" spans="1:38" s="80" customFormat="1" ht="67.5">
      <c r="A95" s="153"/>
      <c r="B95" s="124"/>
      <c r="C95" s="49" t="s">
        <v>66</v>
      </c>
      <c r="D95" s="155" t="s">
        <v>108</v>
      </c>
      <c r="E95" s="135">
        <v>416</v>
      </c>
      <c r="F95" s="298"/>
      <c r="G95" s="157">
        <f>E95*F95</f>
        <v>0</v>
      </c>
      <c r="H95" s="79"/>
      <c r="I95" s="79"/>
      <c r="J95" s="79"/>
      <c r="K95" s="79"/>
      <c r="L95" s="79"/>
      <c r="M95" s="79"/>
      <c r="N95" s="79"/>
      <c r="O95" s="79"/>
      <c r="P95" s="79"/>
      <c r="Q95" s="79"/>
      <c r="R95" s="79"/>
      <c r="S95" s="79"/>
      <c r="T95" s="79"/>
      <c r="U95" s="79"/>
      <c r="V95" s="79"/>
      <c r="W95" s="79"/>
      <c r="X95" s="79"/>
      <c r="Y95" s="79"/>
      <c r="Z95" s="79"/>
      <c r="AA95" s="79"/>
      <c r="AB95" s="79"/>
      <c r="AC95" s="79"/>
      <c r="AD95" s="79"/>
      <c r="AE95" s="79"/>
      <c r="AF95" s="79"/>
      <c r="AG95" s="79"/>
      <c r="AH95" s="79"/>
      <c r="AI95" s="79"/>
      <c r="AJ95" s="79"/>
      <c r="AK95" s="79"/>
      <c r="AL95" s="79"/>
    </row>
    <row r="96" spans="1:38" s="80" customFormat="1" ht="11.25">
      <c r="A96" s="153"/>
      <c r="B96" s="124"/>
      <c r="C96" s="154"/>
      <c r="D96" s="168"/>
      <c r="E96" s="169"/>
      <c r="F96" s="295"/>
      <c r="G96" s="130"/>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row>
    <row r="97" spans="1:38" s="80" customFormat="1" ht="22.5">
      <c r="A97" s="123" t="s">
        <v>158</v>
      </c>
      <c r="B97" s="176" t="s">
        <v>67</v>
      </c>
      <c r="C97" s="131" t="s">
        <v>68</v>
      </c>
      <c r="D97" s="76"/>
      <c r="E97" s="77"/>
      <c r="F97" s="295"/>
      <c r="G97" s="130"/>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row>
    <row r="98" spans="1:38" s="80" customFormat="1" ht="135">
      <c r="A98" s="123"/>
      <c r="B98" s="129"/>
      <c r="C98" s="49" t="s">
        <v>69</v>
      </c>
      <c r="D98" s="76"/>
      <c r="E98" s="77"/>
      <c r="F98" s="295"/>
      <c r="G98" s="130"/>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row>
    <row r="99" spans="1:38" s="80" customFormat="1" ht="11.25">
      <c r="A99" s="123"/>
      <c r="B99" s="129"/>
      <c r="C99" s="49" t="s">
        <v>34</v>
      </c>
      <c r="D99" s="76"/>
      <c r="E99" s="77"/>
      <c r="F99" s="295"/>
      <c r="G99" s="130"/>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row>
    <row r="100" spans="1:38" s="80" customFormat="1" ht="22.5">
      <c r="A100" s="123"/>
      <c r="B100" s="129"/>
      <c r="C100" s="49" t="s">
        <v>70</v>
      </c>
      <c r="D100" s="155" t="s">
        <v>52</v>
      </c>
      <c r="E100" s="158">
        <v>2058</v>
      </c>
      <c r="F100" s="298"/>
      <c r="G100" s="157">
        <f>E100*F100</f>
        <v>0</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row>
    <row r="101" spans="1:38" s="80" customFormat="1" ht="11.25">
      <c r="A101" s="123"/>
      <c r="B101" s="129"/>
      <c r="C101" s="49"/>
      <c r="D101" s="76"/>
      <c r="E101" s="77"/>
      <c r="F101" s="295"/>
      <c r="G101" s="130"/>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row>
    <row r="102" spans="1:38" s="80" customFormat="1" ht="11.25">
      <c r="A102" s="123" t="s">
        <v>159</v>
      </c>
      <c r="B102" s="129" t="s">
        <v>25</v>
      </c>
      <c r="C102" s="166" t="s">
        <v>72</v>
      </c>
      <c r="D102" s="76"/>
      <c r="E102" s="77"/>
      <c r="F102" s="295"/>
      <c r="G102" s="130"/>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row>
    <row r="103" spans="1:38" s="80" customFormat="1" ht="33.75">
      <c r="A103" s="123"/>
      <c r="B103" s="129"/>
      <c r="C103" s="134" t="s">
        <v>73</v>
      </c>
      <c r="D103" s="76"/>
      <c r="E103" s="77"/>
      <c r="F103" s="295"/>
      <c r="G103" s="130"/>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row>
    <row r="104" spans="1:38" s="80" customFormat="1" ht="11.25">
      <c r="A104" s="123"/>
      <c r="B104" s="129"/>
      <c r="C104" s="134" t="s">
        <v>34</v>
      </c>
      <c r="D104" s="76"/>
      <c r="E104" s="77"/>
      <c r="F104" s="295"/>
      <c r="G104" s="130"/>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row>
    <row r="105" spans="1:38" s="80" customFormat="1" ht="11.25">
      <c r="A105" s="123"/>
      <c r="B105" s="129"/>
      <c r="C105" s="134" t="s">
        <v>71</v>
      </c>
      <c r="E105" s="178"/>
      <c r="F105" s="299"/>
      <c r="G105" s="1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row>
    <row r="106" spans="1:38" s="80" customFormat="1" ht="11.25">
      <c r="A106" s="123" t="s">
        <v>160</v>
      </c>
      <c r="B106" s="129"/>
      <c r="C106" s="154" t="s">
        <v>230</v>
      </c>
      <c r="D106" s="155" t="s">
        <v>15</v>
      </c>
      <c r="E106" s="158">
        <v>185</v>
      </c>
      <c r="F106" s="298"/>
      <c r="G106" s="157">
        <f>E106*F106</f>
        <v>0</v>
      </c>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row>
    <row r="107" spans="1:38" s="80" customFormat="1" ht="11.25">
      <c r="A107" s="123" t="s">
        <v>275</v>
      </c>
      <c r="B107" s="129"/>
      <c r="C107" s="154" t="s">
        <v>229</v>
      </c>
      <c r="D107" s="155" t="s">
        <v>15</v>
      </c>
      <c r="E107" s="158">
        <v>46</v>
      </c>
      <c r="F107" s="298"/>
      <c r="G107" s="157">
        <f>E107*F107</f>
        <v>0</v>
      </c>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row>
    <row r="108" spans="1:38" s="80" customFormat="1" ht="11.25">
      <c r="A108" s="123"/>
      <c r="B108" s="129"/>
      <c r="C108" s="180"/>
      <c r="D108" s="76"/>
      <c r="E108" s="77"/>
      <c r="F108" s="295"/>
      <c r="G108" s="130"/>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row>
    <row r="109" spans="1:38" s="109" customFormat="1" ht="24">
      <c r="A109" s="102"/>
      <c r="B109" s="103"/>
      <c r="C109" s="144" t="s">
        <v>74</v>
      </c>
      <c r="D109" s="145"/>
      <c r="E109" s="106"/>
      <c r="F109" s="146"/>
      <c r="G109" s="146">
        <f>SUM(G50:G108)</f>
        <v>0</v>
      </c>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row>
    <row r="110" spans="1:38" s="80" customFormat="1" ht="11.25">
      <c r="A110" s="123"/>
      <c r="B110" s="129"/>
      <c r="C110" s="49"/>
      <c r="D110" s="76"/>
      <c r="E110" s="77"/>
      <c r="F110" s="130"/>
      <c r="G110" s="130"/>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row>
    <row r="111" spans="1:38" s="181" customFormat="1" ht="12">
      <c r="A111" s="102" t="s">
        <v>75</v>
      </c>
      <c r="B111" s="103"/>
      <c r="C111" s="104" t="s">
        <v>19</v>
      </c>
      <c r="D111" s="105"/>
      <c r="E111" s="106"/>
      <c r="F111" s="146"/>
      <c r="G111" s="146"/>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row>
    <row r="112" spans="1:38" s="181" customFormat="1" ht="12">
      <c r="A112" s="182"/>
      <c r="B112" s="183"/>
      <c r="C112" s="184"/>
      <c r="D112" s="185"/>
      <c r="E112" s="186"/>
      <c r="F112" s="300"/>
      <c r="G112" s="177"/>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row>
    <row r="113" spans="1:7" s="79" customFormat="1" ht="22.5">
      <c r="A113" s="140" t="s">
        <v>128</v>
      </c>
      <c r="B113" s="173" t="s">
        <v>3</v>
      </c>
      <c r="C113" s="187" t="s">
        <v>76</v>
      </c>
      <c r="D113" s="143"/>
      <c r="E113" s="139"/>
      <c r="F113" s="297"/>
      <c r="G113" s="142"/>
    </row>
    <row r="114" spans="1:7" ht="126" customHeight="1">
      <c r="A114" s="26"/>
      <c r="B114" s="5" t="s">
        <v>162</v>
      </c>
      <c r="C114" s="134" t="s">
        <v>163</v>
      </c>
      <c r="D114" s="16"/>
      <c r="E114" s="112"/>
      <c r="F114" s="27"/>
      <c r="G114" s="1"/>
    </row>
    <row r="115" spans="1:7" ht="12">
      <c r="A115" s="140" t="s">
        <v>164</v>
      </c>
      <c r="B115" s="5"/>
      <c r="C115" s="134" t="s">
        <v>165</v>
      </c>
      <c r="D115" s="155" t="s">
        <v>108</v>
      </c>
      <c r="E115" s="158">
        <v>541</v>
      </c>
      <c r="F115" s="298"/>
      <c r="G115" s="157">
        <f>E115*F115</f>
        <v>0</v>
      </c>
    </row>
    <row r="116" spans="1:7" ht="12">
      <c r="A116" s="140" t="s">
        <v>276</v>
      </c>
      <c r="B116" s="148"/>
      <c r="C116" s="134" t="s">
        <v>166</v>
      </c>
      <c r="D116" s="155" t="s">
        <v>108</v>
      </c>
      <c r="E116" s="158">
        <v>2213</v>
      </c>
      <c r="F116" s="298"/>
      <c r="G116" s="157">
        <f>E116*F116</f>
        <v>0</v>
      </c>
    </row>
    <row r="117" spans="1:7" s="79" customFormat="1" ht="11.25">
      <c r="A117" s="140"/>
      <c r="B117" s="141"/>
      <c r="C117" s="134"/>
      <c r="D117" s="143"/>
      <c r="E117" s="139"/>
      <c r="F117" s="297"/>
      <c r="G117" s="142"/>
    </row>
    <row r="118" spans="1:38" s="18" customFormat="1" ht="12">
      <c r="A118" s="123" t="s">
        <v>140</v>
      </c>
      <c r="B118" s="5"/>
      <c r="C118" s="187" t="s">
        <v>89</v>
      </c>
      <c r="D118" s="188"/>
      <c r="E118" s="189"/>
      <c r="F118" s="15"/>
      <c r="G118" s="17"/>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row>
    <row r="119" spans="1:38" s="18" customFormat="1" ht="101.25">
      <c r="A119" s="26"/>
      <c r="B119" s="173" t="s">
        <v>90</v>
      </c>
      <c r="C119" s="190" t="s">
        <v>91</v>
      </c>
      <c r="D119" s="16"/>
      <c r="E119" s="20"/>
      <c r="F119" s="301"/>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row>
    <row r="120" spans="1:38" s="18" customFormat="1" ht="12">
      <c r="A120" s="123" t="s">
        <v>141</v>
      </c>
      <c r="B120" s="5"/>
      <c r="C120" s="190" t="s">
        <v>231</v>
      </c>
      <c r="D120" s="137" t="s">
        <v>52</v>
      </c>
      <c r="E120" s="135">
        <v>1694</v>
      </c>
      <c r="F120" s="296"/>
      <c r="G120" s="136">
        <f>E120*F120</f>
        <v>0</v>
      </c>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row>
    <row r="121" spans="1:38" s="18" customFormat="1" ht="12">
      <c r="A121" s="123" t="s">
        <v>143</v>
      </c>
      <c r="B121" s="5"/>
      <c r="C121" s="190" t="s">
        <v>232</v>
      </c>
      <c r="D121" s="137" t="s">
        <v>52</v>
      </c>
      <c r="E121" s="135">
        <v>2776</v>
      </c>
      <c r="F121" s="296"/>
      <c r="G121" s="136">
        <f>E121*F121</f>
        <v>0</v>
      </c>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row>
    <row r="122" spans="1:38" s="18" customFormat="1" ht="12">
      <c r="A122" s="123" t="s">
        <v>167</v>
      </c>
      <c r="B122" s="5"/>
      <c r="C122" s="190" t="s">
        <v>233</v>
      </c>
      <c r="D122" s="137" t="s">
        <v>52</v>
      </c>
      <c r="E122" s="135">
        <v>1554</v>
      </c>
      <c r="F122" s="296"/>
      <c r="G122" s="136">
        <f>E122*F122</f>
        <v>0</v>
      </c>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row>
    <row r="123" spans="1:38" s="18" customFormat="1" ht="12">
      <c r="A123" s="26"/>
      <c r="B123" s="5"/>
      <c r="C123" s="191"/>
      <c r="D123" s="188"/>
      <c r="E123" s="192"/>
      <c r="F123" s="15"/>
      <c r="G123" s="193"/>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row>
    <row r="124" spans="1:38" s="18" customFormat="1" ht="22.5">
      <c r="A124" s="123" t="s">
        <v>161</v>
      </c>
      <c r="B124" s="173" t="s">
        <v>92</v>
      </c>
      <c r="C124" s="187" t="s">
        <v>93</v>
      </c>
      <c r="D124" s="188"/>
      <c r="E124" s="189"/>
      <c r="F124" s="15"/>
      <c r="G124" s="17"/>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row>
    <row r="125" spans="1:38" s="18" customFormat="1" ht="67.5">
      <c r="A125" s="26"/>
      <c r="B125" s="173"/>
      <c r="C125" s="190" t="s">
        <v>94</v>
      </c>
      <c r="D125" s="188"/>
      <c r="E125" s="192"/>
      <c r="F125" s="15"/>
      <c r="G125" s="193"/>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row>
    <row r="126" spans="1:38" s="18" customFormat="1" ht="78.75">
      <c r="A126" s="26"/>
      <c r="B126" s="173" t="s">
        <v>95</v>
      </c>
      <c r="C126" s="190" t="s">
        <v>96</v>
      </c>
      <c r="F126" s="302"/>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row>
    <row r="127" spans="1:38" s="18" customFormat="1" ht="12">
      <c r="A127" s="140" t="s">
        <v>168</v>
      </c>
      <c r="B127" s="5"/>
      <c r="C127" s="190" t="s">
        <v>97</v>
      </c>
      <c r="D127" s="137" t="s">
        <v>52</v>
      </c>
      <c r="E127" s="135">
        <v>4587</v>
      </c>
      <c r="F127" s="296"/>
      <c r="G127" s="136">
        <f>E127*F127</f>
        <v>0</v>
      </c>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row>
    <row r="128" spans="1:38" s="18" customFormat="1" ht="12">
      <c r="A128" s="140" t="s">
        <v>169</v>
      </c>
      <c r="B128" s="5"/>
      <c r="C128" s="190" t="s">
        <v>461</v>
      </c>
      <c r="D128" s="137" t="s">
        <v>52</v>
      </c>
      <c r="E128" s="135">
        <v>1821</v>
      </c>
      <c r="F128" s="296"/>
      <c r="G128" s="136">
        <f>E128*F128</f>
        <v>0</v>
      </c>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row>
    <row r="129" spans="1:38" s="80" customFormat="1" ht="11.25">
      <c r="A129" s="123"/>
      <c r="B129" s="129"/>
      <c r="C129" s="49"/>
      <c r="D129" s="76"/>
      <c r="E129" s="77"/>
      <c r="F129" s="295"/>
      <c r="G129" s="130"/>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row>
    <row r="130" spans="1:38" s="18" customFormat="1" ht="12">
      <c r="A130" s="123" t="s">
        <v>153</v>
      </c>
      <c r="B130" s="5"/>
      <c r="C130" s="187" t="s">
        <v>98</v>
      </c>
      <c r="D130" s="188"/>
      <c r="E130" s="189"/>
      <c r="F130" s="15"/>
      <c r="G130" s="17"/>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row>
    <row r="131" spans="1:38" s="18" customFormat="1" ht="123.75">
      <c r="A131" s="26"/>
      <c r="B131" s="173" t="s">
        <v>90</v>
      </c>
      <c r="C131" s="190" t="s">
        <v>99</v>
      </c>
      <c r="D131" s="16"/>
      <c r="E131" s="20"/>
      <c r="F131" s="301"/>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row>
    <row r="132" spans="1:38" s="18" customFormat="1" ht="78.75">
      <c r="A132" s="20"/>
      <c r="B132" s="5"/>
      <c r="C132" s="190" t="s">
        <v>100</v>
      </c>
      <c r="F132" s="302"/>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row>
    <row r="133" spans="1:38" s="18" customFormat="1" ht="12">
      <c r="A133" s="123" t="s">
        <v>154</v>
      </c>
      <c r="B133" s="5"/>
      <c r="C133" s="190" t="s">
        <v>234</v>
      </c>
      <c r="D133" s="137" t="s">
        <v>52</v>
      </c>
      <c r="E133" s="135">
        <v>1694</v>
      </c>
      <c r="F133" s="296"/>
      <c r="G133" s="136">
        <f>E133*F133</f>
        <v>0</v>
      </c>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row>
    <row r="134" spans="1:38" s="18" customFormat="1" ht="12">
      <c r="A134" s="123" t="s">
        <v>170</v>
      </c>
      <c r="B134" s="5"/>
      <c r="C134" s="190" t="s">
        <v>235</v>
      </c>
      <c r="D134" s="137" t="s">
        <v>52</v>
      </c>
      <c r="E134" s="135">
        <v>2893</v>
      </c>
      <c r="F134" s="296"/>
      <c r="G134" s="136">
        <f>E134*F134</f>
        <v>0</v>
      </c>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row>
    <row r="135" spans="1:38" s="46" customFormat="1" ht="12">
      <c r="A135" s="123" t="s">
        <v>171</v>
      </c>
      <c r="B135" s="5"/>
      <c r="C135" s="190" t="s">
        <v>462</v>
      </c>
      <c r="D135" s="137" t="s">
        <v>52</v>
      </c>
      <c r="E135" s="135">
        <v>1821</v>
      </c>
      <c r="F135" s="303"/>
      <c r="G135" s="194">
        <f>E135*F135</f>
        <v>0</v>
      </c>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row>
    <row r="136" spans="1:38" s="80" customFormat="1" ht="11.25">
      <c r="A136" s="123"/>
      <c r="B136" s="129"/>
      <c r="C136" s="49"/>
      <c r="D136" s="76"/>
      <c r="E136" s="77"/>
      <c r="F136" s="295"/>
      <c r="G136" s="130"/>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row>
    <row r="137" spans="1:38" s="80" customFormat="1" ht="11.25">
      <c r="A137" s="123" t="s">
        <v>155</v>
      </c>
      <c r="B137" s="129"/>
      <c r="C137" s="187" t="s">
        <v>77</v>
      </c>
      <c r="D137" s="76"/>
      <c r="E137" s="77"/>
      <c r="F137" s="295"/>
      <c r="G137" s="130"/>
      <c r="H137" s="79"/>
      <c r="I137" s="79"/>
      <c r="J137" s="79"/>
      <c r="K137" s="79"/>
      <c r="L137" s="79"/>
      <c r="M137" s="79"/>
      <c r="N137" s="79"/>
      <c r="O137" s="79"/>
      <c r="P137" s="79"/>
      <c r="Q137" s="79"/>
      <c r="R137" s="79"/>
      <c r="S137" s="79"/>
      <c r="T137" s="79"/>
      <c r="U137" s="79"/>
      <c r="V137" s="79"/>
      <c r="W137" s="79"/>
      <c r="X137" s="79"/>
      <c r="Y137" s="79"/>
      <c r="Z137" s="79"/>
      <c r="AA137" s="79"/>
      <c r="AB137" s="79"/>
      <c r="AC137" s="79"/>
      <c r="AD137" s="79"/>
      <c r="AE137" s="79"/>
      <c r="AF137" s="79"/>
      <c r="AG137" s="79"/>
      <c r="AH137" s="79"/>
      <c r="AI137" s="79"/>
      <c r="AJ137" s="79"/>
      <c r="AK137" s="79"/>
      <c r="AL137" s="79"/>
    </row>
    <row r="138" spans="1:38" s="80" customFormat="1" ht="123.75">
      <c r="A138" s="123"/>
      <c r="B138" s="129"/>
      <c r="C138" s="49" t="s">
        <v>78</v>
      </c>
      <c r="D138" s="76"/>
      <c r="E138" s="77"/>
      <c r="F138" s="295"/>
      <c r="G138" s="130"/>
      <c r="H138" s="79"/>
      <c r="I138" s="79"/>
      <c r="J138" s="79"/>
      <c r="K138" s="79"/>
      <c r="L138" s="79"/>
      <c r="M138" s="79"/>
      <c r="N138" s="79"/>
      <c r="O138" s="79"/>
      <c r="P138" s="79"/>
      <c r="Q138" s="79"/>
      <c r="R138" s="79"/>
      <c r="S138" s="79"/>
      <c r="T138" s="79"/>
      <c r="U138" s="79"/>
      <c r="V138" s="79"/>
      <c r="W138" s="79"/>
      <c r="X138" s="79"/>
      <c r="Y138" s="79"/>
      <c r="Z138" s="79"/>
      <c r="AA138" s="79"/>
      <c r="AB138" s="79"/>
      <c r="AC138" s="79"/>
      <c r="AD138" s="79"/>
      <c r="AE138" s="79"/>
      <c r="AF138" s="79"/>
      <c r="AG138" s="79"/>
      <c r="AH138" s="79"/>
      <c r="AI138" s="79"/>
      <c r="AJ138" s="79"/>
      <c r="AK138" s="79"/>
      <c r="AL138" s="79"/>
    </row>
    <row r="139" spans="1:38" s="80" customFormat="1" ht="11.25">
      <c r="A139" s="123" t="s">
        <v>156</v>
      </c>
      <c r="B139" s="129"/>
      <c r="C139" s="49" t="s">
        <v>300</v>
      </c>
      <c r="D139" s="155" t="s">
        <v>108</v>
      </c>
      <c r="E139" s="158">
        <v>14</v>
      </c>
      <c r="F139" s="298"/>
      <c r="G139" s="157">
        <f>E139*F139</f>
        <v>0</v>
      </c>
      <c r="H139" s="79"/>
      <c r="I139" s="79"/>
      <c r="J139" s="79"/>
      <c r="K139" s="79"/>
      <c r="L139" s="79"/>
      <c r="M139" s="79"/>
      <c r="N139" s="79"/>
      <c r="O139" s="79"/>
      <c r="P139" s="79"/>
      <c r="Q139" s="79"/>
      <c r="R139" s="79"/>
      <c r="S139" s="79"/>
      <c r="T139" s="79"/>
      <c r="U139" s="79"/>
      <c r="V139" s="79"/>
      <c r="W139" s="79"/>
      <c r="X139" s="79"/>
      <c r="Y139" s="79"/>
      <c r="Z139" s="79"/>
      <c r="AA139" s="79"/>
      <c r="AB139" s="79"/>
      <c r="AC139" s="79"/>
      <c r="AD139" s="79"/>
      <c r="AE139" s="79"/>
      <c r="AF139" s="79"/>
      <c r="AG139" s="79"/>
      <c r="AH139" s="79"/>
      <c r="AI139" s="79"/>
      <c r="AJ139" s="79"/>
      <c r="AK139" s="79"/>
      <c r="AL139" s="79"/>
    </row>
    <row r="140" spans="1:38" s="80" customFormat="1" ht="11.25">
      <c r="A140" s="123" t="s">
        <v>172</v>
      </c>
      <c r="B140" s="129"/>
      <c r="C140" s="49" t="s">
        <v>79</v>
      </c>
      <c r="D140" s="155" t="s">
        <v>108</v>
      </c>
      <c r="E140" s="195">
        <v>5</v>
      </c>
      <c r="F140" s="304"/>
      <c r="G140" s="196">
        <f>E140*F140</f>
        <v>0</v>
      </c>
      <c r="H140" s="79"/>
      <c r="I140" s="79"/>
      <c r="J140" s="79"/>
      <c r="K140" s="79"/>
      <c r="L140" s="79"/>
      <c r="M140" s="79"/>
      <c r="N140" s="79"/>
      <c r="O140" s="79"/>
      <c r="P140" s="79"/>
      <c r="Q140" s="79"/>
      <c r="R140" s="79"/>
      <c r="S140" s="79"/>
      <c r="T140" s="79"/>
      <c r="U140" s="79"/>
      <c r="V140" s="79"/>
      <c r="W140" s="79"/>
      <c r="X140" s="79"/>
      <c r="Y140" s="79"/>
      <c r="Z140" s="79"/>
      <c r="AA140" s="79"/>
      <c r="AB140" s="79"/>
      <c r="AC140" s="79"/>
      <c r="AD140" s="79"/>
      <c r="AE140" s="79"/>
      <c r="AF140" s="79"/>
      <c r="AG140" s="79"/>
      <c r="AH140" s="79"/>
      <c r="AI140" s="79"/>
      <c r="AJ140" s="79"/>
      <c r="AK140" s="79"/>
      <c r="AL140" s="79"/>
    </row>
    <row r="141" spans="1:38" s="80" customFormat="1" ht="11.25">
      <c r="A141" s="123" t="s">
        <v>173</v>
      </c>
      <c r="B141" s="129"/>
      <c r="C141" s="49" t="s">
        <v>80</v>
      </c>
      <c r="D141" s="155" t="s">
        <v>52</v>
      </c>
      <c r="E141" s="158">
        <v>85</v>
      </c>
      <c r="F141" s="298"/>
      <c r="G141" s="157">
        <f>E141*F141</f>
        <v>0</v>
      </c>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c r="AE141" s="79"/>
      <c r="AF141" s="79"/>
      <c r="AG141" s="79"/>
      <c r="AH141" s="79"/>
      <c r="AI141" s="79"/>
      <c r="AJ141" s="79"/>
      <c r="AK141" s="79"/>
      <c r="AL141" s="79"/>
    </row>
    <row r="142" spans="1:38" s="80" customFormat="1" ht="11.25">
      <c r="A142" s="123"/>
      <c r="B142" s="129"/>
      <c r="C142" s="49"/>
      <c r="D142" s="76"/>
      <c r="E142" s="77"/>
      <c r="F142" s="295"/>
      <c r="G142" s="130"/>
      <c r="H142" s="79"/>
      <c r="I142" s="79"/>
      <c r="J142" s="79"/>
      <c r="K142" s="79"/>
      <c r="L142" s="79"/>
      <c r="M142" s="79"/>
      <c r="N142" s="79"/>
      <c r="O142" s="79"/>
      <c r="P142" s="79"/>
      <c r="Q142" s="79"/>
      <c r="R142" s="79"/>
      <c r="S142" s="79"/>
      <c r="T142" s="79"/>
      <c r="U142" s="79"/>
      <c r="V142" s="79"/>
      <c r="W142" s="79"/>
      <c r="X142" s="79"/>
      <c r="Y142" s="79"/>
      <c r="Z142" s="79"/>
      <c r="AA142" s="79"/>
      <c r="AB142" s="79"/>
      <c r="AC142" s="79"/>
      <c r="AD142" s="79"/>
      <c r="AE142" s="79"/>
      <c r="AF142" s="79"/>
      <c r="AG142" s="79"/>
      <c r="AH142" s="79"/>
      <c r="AI142" s="79"/>
      <c r="AJ142" s="79"/>
      <c r="AK142" s="79"/>
      <c r="AL142" s="79"/>
    </row>
    <row r="143" spans="1:38" s="198" customFormat="1" ht="24">
      <c r="A143" s="102"/>
      <c r="B143" s="103"/>
      <c r="C143" s="144" t="s">
        <v>81</v>
      </c>
      <c r="D143" s="145"/>
      <c r="E143" s="106"/>
      <c r="F143" s="146"/>
      <c r="G143" s="146">
        <f>SUM(G113:G142)</f>
        <v>0</v>
      </c>
      <c r="H143" s="197"/>
      <c r="I143" s="197"/>
      <c r="J143" s="197"/>
      <c r="K143" s="197"/>
      <c r="L143" s="197"/>
      <c r="M143" s="197"/>
      <c r="N143" s="197"/>
      <c r="O143" s="197"/>
      <c r="P143" s="197"/>
      <c r="Q143" s="197"/>
      <c r="R143" s="197"/>
      <c r="S143" s="197"/>
      <c r="T143" s="197"/>
      <c r="U143" s="197"/>
      <c r="V143" s="197"/>
      <c r="W143" s="197"/>
      <c r="X143" s="197"/>
      <c r="Y143" s="197"/>
      <c r="Z143" s="197"/>
      <c r="AA143" s="197"/>
      <c r="AB143" s="197"/>
      <c r="AC143" s="197"/>
      <c r="AD143" s="197"/>
      <c r="AE143" s="197"/>
      <c r="AF143" s="197"/>
      <c r="AG143" s="197"/>
      <c r="AH143" s="197"/>
      <c r="AI143" s="197"/>
      <c r="AJ143" s="197"/>
      <c r="AK143" s="197"/>
      <c r="AL143" s="197"/>
    </row>
    <row r="144" spans="1:38" s="80" customFormat="1" ht="11.25">
      <c r="A144" s="123"/>
      <c r="B144" s="129"/>
      <c r="C144" s="49"/>
      <c r="D144" s="76"/>
      <c r="E144" s="77"/>
      <c r="F144" s="130"/>
      <c r="G144" s="130"/>
      <c r="H144" s="79"/>
      <c r="I144" s="79"/>
      <c r="J144" s="79"/>
      <c r="K144" s="79"/>
      <c r="L144" s="79"/>
      <c r="M144" s="79"/>
      <c r="N144" s="79"/>
      <c r="O144" s="79"/>
      <c r="P144" s="79"/>
      <c r="Q144" s="79"/>
      <c r="R144" s="79"/>
      <c r="S144" s="79"/>
      <c r="T144" s="79"/>
      <c r="U144" s="79"/>
      <c r="V144" s="79"/>
      <c r="W144" s="79"/>
      <c r="X144" s="79"/>
      <c r="Y144" s="79"/>
      <c r="Z144" s="79"/>
      <c r="AA144" s="79"/>
      <c r="AB144" s="79"/>
      <c r="AC144" s="79"/>
      <c r="AD144" s="79"/>
      <c r="AE144" s="79"/>
      <c r="AF144" s="79"/>
      <c r="AG144" s="79"/>
      <c r="AH144" s="79"/>
      <c r="AI144" s="79"/>
      <c r="AJ144" s="79"/>
      <c r="AK144" s="79"/>
      <c r="AL144" s="79"/>
    </row>
    <row r="145" spans="1:38" s="109" customFormat="1" ht="12">
      <c r="A145" s="102" t="s">
        <v>33</v>
      </c>
      <c r="B145" s="103"/>
      <c r="C145" s="104" t="s">
        <v>35</v>
      </c>
      <c r="D145" s="105"/>
      <c r="E145" s="106"/>
      <c r="F145" s="146"/>
      <c r="G145" s="146"/>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row>
    <row r="146" spans="1:38" s="109" customFormat="1" ht="12">
      <c r="A146" s="182"/>
      <c r="B146" s="183"/>
      <c r="C146" s="184"/>
      <c r="D146" s="185"/>
      <c r="E146" s="186"/>
      <c r="F146" s="300"/>
      <c r="G146" s="177"/>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row>
    <row r="147" spans="1:38" s="23" customFormat="1" ht="12">
      <c r="A147" s="153" t="s">
        <v>128</v>
      </c>
      <c r="B147" s="173" t="s">
        <v>102</v>
      </c>
      <c r="C147" s="66" t="s">
        <v>259</v>
      </c>
      <c r="D147" s="16"/>
      <c r="E147" s="199"/>
      <c r="F147" s="22"/>
      <c r="G147" s="1"/>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row>
    <row r="148" spans="1:38" s="152" customFormat="1" ht="12">
      <c r="A148" s="123" t="s">
        <v>127</v>
      </c>
      <c r="B148" s="148"/>
      <c r="C148" s="187" t="s">
        <v>257</v>
      </c>
      <c r="D148" s="150"/>
      <c r="E148" s="192"/>
      <c r="F148" s="305"/>
      <c r="G148" s="17"/>
      <c r="H148" s="2"/>
      <c r="I148" s="200"/>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row>
    <row r="149" spans="1:38" s="152" customFormat="1" ht="101.25">
      <c r="A149" s="201"/>
      <c r="B149" s="148"/>
      <c r="C149" s="134" t="s">
        <v>258</v>
      </c>
      <c r="D149" s="155" t="s">
        <v>15</v>
      </c>
      <c r="E149" s="158">
        <v>20</v>
      </c>
      <c r="F149" s="298"/>
      <c r="G149" s="157">
        <f>E149*F149</f>
        <v>0</v>
      </c>
      <c r="H149" s="2"/>
      <c r="I149" s="200"/>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row>
    <row r="150" spans="1:38" s="109" customFormat="1" ht="12">
      <c r="A150" s="202"/>
      <c r="B150" s="183"/>
      <c r="C150" s="184"/>
      <c r="D150" s="185"/>
      <c r="E150" s="186"/>
      <c r="F150" s="300"/>
      <c r="G150" s="177"/>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row>
    <row r="151" spans="1:38" s="109" customFormat="1" ht="112.5">
      <c r="A151" s="123" t="s">
        <v>136</v>
      </c>
      <c r="B151" s="159" t="s">
        <v>260</v>
      </c>
      <c r="C151" s="134" t="s">
        <v>261</v>
      </c>
      <c r="D151" s="155" t="s">
        <v>15</v>
      </c>
      <c r="E151" s="158">
        <v>260</v>
      </c>
      <c r="F151" s="298"/>
      <c r="G151" s="157">
        <f>E151*F151</f>
        <v>0</v>
      </c>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row>
    <row r="152" spans="1:38" s="109" customFormat="1" ht="12">
      <c r="A152" s="202"/>
      <c r="B152" s="183"/>
      <c r="C152" s="184"/>
      <c r="D152" s="185"/>
      <c r="E152" s="186"/>
      <c r="F152" s="300"/>
      <c r="G152" s="177"/>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row>
    <row r="153" spans="1:38" s="23" customFormat="1" ht="12">
      <c r="A153" s="153" t="s">
        <v>140</v>
      </c>
      <c r="B153" s="173" t="s">
        <v>102</v>
      </c>
      <c r="C153" s="66" t="s">
        <v>103</v>
      </c>
      <c r="D153" s="16"/>
      <c r="E153" s="199"/>
      <c r="F153" s="22"/>
      <c r="G153" s="1"/>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row>
    <row r="154" spans="1:38" s="23" customFormat="1" ht="184.5" customHeight="1">
      <c r="A154" s="203"/>
      <c r="B154" s="5"/>
      <c r="C154" s="134" t="s">
        <v>104</v>
      </c>
      <c r="D154" s="24"/>
      <c r="E154" s="25"/>
      <c r="F154" s="22"/>
      <c r="G154" s="1"/>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row>
    <row r="155" spans="1:38" s="23" customFormat="1" ht="12">
      <c r="A155" s="203"/>
      <c r="B155" s="5"/>
      <c r="C155" s="204"/>
      <c r="D155" s="188"/>
      <c r="E155" s="192"/>
      <c r="F155" s="21"/>
      <c r="G155" s="17"/>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row>
    <row r="156" spans="1:38" s="23" customFormat="1" ht="12">
      <c r="A156" s="123" t="s">
        <v>141</v>
      </c>
      <c r="B156" s="173" t="s">
        <v>105</v>
      </c>
      <c r="C156" s="66" t="s">
        <v>106</v>
      </c>
      <c r="D156" s="24"/>
      <c r="E156" s="25"/>
      <c r="F156" s="22"/>
      <c r="G156" s="1"/>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row>
    <row r="157" spans="1:38" s="23" customFormat="1" ht="112.5">
      <c r="A157" s="123"/>
      <c r="B157" s="173"/>
      <c r="C157" s="134" t="s">
        <v>107</v>
      </c>
      <c r="D157" s="155" t="s">
        <v>108</v>
      </c>
      <c r="E157" s="158">
        <v>638</v>
      </c>
      <c r="F157" s="298"/>
      <c r="G157" s="136">
        <f>E157*F157</f>
        <v>0</v>
      </c>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row>
    <row r="158" spans="1:38" s="23" customFormat="1" ht="12">
      <c r="A158" s="203"/>
      <c r="B158" s="5"/>
      <c r="C158" s="204"/>
      <c r="D158" s="206"/>
      <c r="E158" s="192"/>
      <c r="F158" s="21"/>
      <c r="G158" s="17"/>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row>
    <row r="159" spans="1:38" s="23" customFormat="1" ht="12">
      <c r="A159" s="123" t="s">
        <v>143</v>
      </c>
      <c r="B159" s="173" t="s">
        <v>109</v>
      </c>
      <c r="C159" s="66" t="s">
        <v>110</v>
      </c>
      <c r="D159" s="16"/>
      <c r="E159" s="199"/>
      <c r="F159" s="22"/>
      <c r="G159" s="1"/>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row>
    <row r="160" spans="1:38" s="23" customFormat="1" ht="135">
      <c r="A160" s="203"/>
      <c r="B160" s="173" t="s">
        <v>111</v>
      </c>
      <c r="C160" s="134" t="s">
        <v>112</v>
      </c>
      <c r="D160" s="155" t="s">
        <v>108</v>
      </c>
      <c r="E160" s="158">
        <v>33</v>
      </c>
      <c r="F160" s="298"/>
      <c r="G160" s="136">
        <f>E160*F160</f>
        <v>0</v>
      </c>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row>
    <row r="161" spans="1:38" s="23" customFormat="1" ht="12">
      <c r="A161" s="203"/>
      <c r="B161" s="5"/>
      <c r="C161" s="207"/>
      <c r="D161" s="16"/>
      <c r="E161" s="199"/>
      <c r="F161" s="22"/>
      <c r="G161" s="1"/>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row>
    <row r="162" spans="1:7" ht="22.5">
      <c r="A162" s="123" t="s">
        <v>167</v>
      </c>
      <c r="B162" s="173" t="s">
        <v>113</v>
      </c>
      <c r="C162" s="66" t="s">
        <v>114</v>
      </c>
      <c r="D162" s="16"/>
      <c r="E162" s="208"/>
      <c r="F162" s="22"/>
      <c r="G162" s="1"/>
    </row>
    <row r="163" spans="1:7" ht="67.5">
      <c r="A163" s="203"/>
      <c r="B163" s="5"/>
      <c r="C163" s="134" t="s">
        <v>115</v>
      </c>
      <c r="D163" s="16"/>
      <c r="E163" s="208"/>
      <c r="F163" s="22"/>
      <c r="G163" s="1"/>
    </row>
    <row r="164" spans="1:7" ht="45">
      <c r="A164" s="203"/>
      <c r="B164" s="5"/>
      <c r="C164" s="134" t="s">
        <v>116</v>
      </c>
      <c r="D164" s="16"/>
      <c r="E164" s="208"/>
      <c r="F164" s="22"/>
      <c r="G164" s="1"/>
    </row>
    <row r="165" spans="1:7" ht="56.25">
      <c r="A165" s="203"/>
      <c r="B165" s="5"/>
      <c r="C165" s="134" t="s">
        <v>117</v>
      </c>
      <c r="D165" s="16"/>
      <c r="E165" s="208"/>
      <c r="F165" s="22"/>
      <c r="G165" s="1"/>
    </row>
    <row r="166" spans="1:7" ht="33.75">
      <c r="A166" s="203"/>
      <c r="B166" s="5"/>
      <c r="C166" s="134" t="s">
        <v>118</v>
      </c>
      <c r="D166" s="16"/>
      <c r="E166" s="208"/>
      <c r="F166" s="22"/>
      <c r="G166" s="1"/>
    </row>
    <row r="167" spans="1:7" ht="12">
      <c r="A167" s="123" t="s">
        <v>277</v>
      </c>
      <c r="B167" s="209"/>
      <c r="C167" s="134" t="s">
        <v>237</v>
      </c>
      <c r="D167" s="155" t="s">
        <v>15</v>
      </c>
      <c r="E167" s="135">
        <v>102</v>
      </c>
      <c r="F167" s="298"/>
      <c r="G167" s="157">
        <f>E167*F167</f>
        <v>0</v>
      </c>
    </row>
    <row r="168" spans="1:7" ht="12">
      <c r="A168" s="123" t="s">
        <v>278</v>
      </c>
      <c r="B168" s="209"/>
      <c r="C168" s="134" t="s">
        <v>119</v>
      </c>
      <c r="D168" s="155" t="s">
        <v>15</v>
      </c>
      <c r="E168" s="135">
        <v>113</v>
      </c>
      <c r="F168" s="298"/>
      <c r="G168" s="157">
        <f>E168*F168</f>
        <v>0</v>
      </c>
    </row>
    <row r="169" spans="1:7" ht="12">
      <c r="A169" s="203"/>
      <c r="B169" s="5"/>
      <c r="C169" s="149"/>
      <c r="D169" s="188"/>
      <c r="E169" s="210"/>
      <c r="F169" s="21"/>
      <c r="G169" s="17"/>
    </row>
    <row r="170" spans="1:7" ht="12">
      <c r="A170" s="123" t="s">
        <v>279</v>
      </c>
      <c r="B170" s="173" t="s">
        <v>120</v>
      </c>
      <c r="C170" s="66" t="s">
        <v>121</v>
      </c>
      <c r="D170" s="188"/>
      <c r="E170" s="210"/>
      <c r="F170" s="21"/>
      <c r="G170" s="17"/>
    </row>
    <row r="171" spans="1:7" ht="12">
      <c r="A171" s="2"/>
      <c r="B171" s="173" t="s">
        <v>122</v>
      </c>
      <c r="C171" s="134" t="s">
        <v>123</v>
      </c>
      <c r="D171" s="188"/>
      <c r="E171" s="210"/>
      <c r="F171" s="21"/>
      <c r="G171" s="17"/>
    </row>
    <row r="172" spans="1:7" ht="191.25">
      <c r="A172" s="43"/>
      <c r="B172" s="173"/>
      <c r="C172" s="134" t="s">
        <v>124</v>
      </c>
      <c r="D172" s="188"/>
      <c r="E172" s="210"/>
      <c r="F172" s="21"/>
      <c r="G172" s="17"/>
    </row>
    <row r="173" spans="1:38" s="23" customFormat="1" ht="12">
      <c r="A173" s="123" t="s">
        <v>280</v>
      </c>
      <c r="B173" s="173"/>
      <c r="C173" s="134" t="s">
        <v>298</v>
      </c>
      <c r="D173" s="155" t="s">
        <v>14</v>
      </c>
      <c r="E173" s="135">
        <v>2</v>
      </c>
      <c r="F173" s="298"/>
      <c r="G173" s="157">
        <f>E173*F173</f>
        <v>0</v>
      </c>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row>
    <row r="174" spans="1:38" s="23" customFormat="1" ht="12">
      <c r="A174" s="123" t="s">
        <v>281</v>
      </c>
      <c r="B174" s="173"/>
      <c r="C174" s="134" t="s">
        <v>178</v>
      </c>
      <c r="D174" s="155" t="s">
        <v>14</v>
      </c>
      <c r="E174" s="135">
        <v>12</v>
      </c>
      <c r="F174" s="298"/>
      <c r="G174" s="157">
        <f>E174*F174</f>
        <v>0</v>
      </c>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row>
    <row r="175" spans="1:7" ht="12">
      <c r="A175" s="123" t="s">
        <v>299</v>
      </c>
      <c r="B175" s="173" t="s">
        <v>125</v>
      </c>
      <c r="C175" s="134" t="s">
        <v>126</v>
      </c>
      <c r="D175" s="211"/>
      <c r="E175" s="212"/>
      <c r="F175" s="21"/>
      <c r="G175" s="17"/>
    </row>
    <row r="176" spans="1:7" ht="45">
      <c r="A176" s="203"/>
      <c r="B176" s="173"/>
      <c r="C176" s="134" t="s">
        <v>238</v>
      </c>
      <c r="D176" s="155" t="s">
        <v>14</v>
      </c>
      <c r="E176" s="135">
        <v>14</v>
      </c>
      <c r="F176" s="298"/>
      <c r="G176" s="157">
        <f>E176*F176</f>
        <v>0</v>
      </c>
    </row>
    <row r="177" spans="1:38" s="152" customFormat="1" ht="12">
      <c r="A177" s="129"/>
      <c r="B177" s="148"/>
      <c r="C177" s="149"/>
      <c r="D177" s="150"/>
      <c r="E177" s="213"/>
      <c r="F177" s="306"/>
      <c r="G177" s="205"/>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row>
    <row r="178" spans="1:7" ht="12">
      <c r="A178" s="123" t="s">
        <v>195</v>
      </c>
      <c r="B178" s="173" t="s">
        <v>36</v>
      </c>
      <c r="C178" s="66" t="s">
        <v>37</v>
      </c>
      <c r="D178" s="214"/>
      <c r="E178" s="215"/>
      <c r="F178" s="307"/>
      <c r="G178" s="216"/>
    </row>
    <row r="179" spans="1:7" ht="12">
      <c r="A179" s="123" t="s">
        <v>282</v>
      </c>
      <c r="B179" s="173" t="s">
        <v>38</v>
      </c>
      <c r="C179" s="134" t="s">
        <v>296</v>
      </c>
      <c r="D179" s="214"/>
      <c r="E179" s="215"/>
      <c r="F179" s="307"/>
      <c r="G179" s="216"/>
    </row>
    <row r="180" spans="1:38" s="152" customFormat="1" ht="157.5">
      <c r="A180" s="123"/>
      <c r="B180" s="173"/>
      <c r="C180" s="134" t="s">
        <v>239</v>
      </c>
      <c r="D180" s="150"/>
      <c r="E180" s="213"/>
      <c r="F180" s="306"/>
      <c r="G180" s="205"/>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row>
    <row r="181" spans="1:38" s="152" customFormat="1" ht="67.5">
      <c r="A181" s="123"/>
      <c r="B181" s="173"/>
      <c r="C181" s="134" t="s">
        <v>297</v>
      </c>
      <c r="D181" s="155" t="s">
        <v>14</v>
      </c>
      <c r="E181" s="135">
        <v>35</v>
      </c>
      <c r="F181" s="298"/>
      <c r="G181" s="157">
        <f>E181*F181</f>
        <v>0</v>
      </c>
      <c r="H181" s="2"/>
      <c r="I181" s="200"/>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row>
    <row r="182" spans="1:38" s="152" customFormat="1" ht="12">
      <c r="A182" s="114"/>
      <c r="B182" s="148"/>
      <c r="C182" s="134"/>
      <c r="D182" s="150"/>
      <c r="E182" s="213"/>
      <c r="F182" s="307"/>
      <c r="G182" s="205"/>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row>
    <row r="183" spans="1:38" s="152" customFormat="1" ht="12">
      <c r="A183" s="123" t="s">
        <v>283</v>
      </c>
      <c r="B183" s="173" t="s">
        <v>38</v>
      </c>
      <c r="C183" s="134" t="s">
        <v>180</v>
      </c>
      <c r="D183" s="150"/>
      <c r="E183" s="215"/>
      <c r="F183" s="307"/>
      <c r="G183" s="205">
        <f>E183*F183</f>
        <v>0</v>
      </c>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row>
    <row r="184" spans="1:38" s="152" customFormat="1" ht="45">
      <c r="A184" s="123"/>
      <c r="B184" s="173"/>
      <c r="C184" s="134" t="s">
        <v>181</v>
      </c>
      <c r="D184" s="150"/>
      <c r="E184" s="215"/>
      <c r="F184" s="307"/>
      <c r="G184" s="205">
        <f>E184*F184</f>
        <v>0</v>
      </c>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row>
    <row r="185" spans="1:38" s="152" customFormat="1" ht="12">
      <c r="A185" s="123"/>
      <c r="B185" s="173"/>
      <c r="C185" s="134" t="s">
        <v>182</v>
      </c>
      <c r="D185" s="155" t="s">
        <v>15</v>
      </c>
      <c r="E185" s="135">
        <v>266</v>
      </c>
      <c r="F185" s="298"/>
      <c r="G185" s="157">
        <f>E185*F185</f>
        <v>0</v>
      </c>
      <c r="H185" s="2"/>
      <c r="I185" s="200"/>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row>
    <row r="186" spans="1:38" s="152" customFormat="1" ht="12">
      <c r="A186" s="123"/>
      <c r="B186" s="173"/>
      <c r="C186" s="217"/>
      <c r="D186" s="150"/>
      <c r="E186" s="215"/>
      <c r="F186" s="307"/>
      <c r="G186" s="205"/>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row>
    <row r="187" spans="1:38" s="152" customFormat="1" ht="12">
      <c r="A187" s="123" t="s">
        <v>196</v>
      </c>
      <c r="B187" s="173"/>
      <c r="C187" s="66" t="s">
        <v>183</v>
      </c>
      <c r="D187" s="150"/>
      <c r="E187" s="213"/>
      <c r="F187" s="306"/>
      <c r="G187" s="205"/>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row>
    <row r="188" spans="1:38" s="152" customFormat="1" ht="45">
      <c r="A188" s="123"/>
      <c r="B188" s="173"/>
      <c r="C188" s="134" t="s">
        <v>184</v>
      </c>
      <c r="D188" s="150"/>
      <c r="E188" s="213"/>
      <c r="F188" s="306"/>
      <c r="G188" s="205"/>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row>
    <row r="189" spans="1:38" s="152" customFormat="1" ht="12">
      <c r="A189" s="123"/>
      <c r="B189" s="173"/>
      <c r="C189" s="134" t="s">
        <v>185</v>
      </c>
      <c r="D189" s="155" t="s">
        <v>14</v>
      </c>
      <c r="E189" s="135">
        <v>4</v>
      </c>
      <c r="F189" s="298"/>
      <c r="G189" s="157">
        <f>E189*F189</f>
        <v>0</v>
      </c>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row>
    <row r="190" spans="1:38" s="152" customFormat="1" ht="12">
      <c r="A190" s="114"/>
      <c r="B190" s="5"/>
      <c r="C190" s="217"/>
      <c r="D190" s="150"/>
      <c r="E190" s="213"/>
      <c r="F190" s="306"/>
      <c r="G190" s="205"/>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row>
    <row r="191" spans="1:38" s="152" customFormat="1" ht="12">
      <c r="A191" s="123" t="s">
        <v>203</v>
      </c>
      <c r="B191" s="173" t="s">
        <v>186</v>
      </c>
      <c r="C191" s="66" t="s">
        <v>187</v>
      </c>
      <c r="D191" s="150"/>
      <c r="E191" s="213"/>
      <c r="F191" s="306"/>
      <c r="G191" s="205"/>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row>
    <row r="192" spans="1:38" s="152" customFormat="1" ht="112.5">
      <c r="A192" s="123"/>
      <c r="B192" s="173"/>
      <c r="C192" s="134" t="s">
        <v>188</v>
      </c>
      <c r="D192" s="150"/>
      <c r="E192" s="213"/>
      <c r="F192" s="306"/>
      <c r="G192" s="205"/>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row>
    <row r="193" spans="1:38" s="152" customFormat="1" ht="67.5">
      <c r="A193" s="114"/>
      <c r="B193" s="5"/>
      <c r="C193" s="134" t="s">
        <v>189</v>
      </c>
      <c r="D193" s="150"/>
      <c r="E193" s="213"/>
      <c r="F193" s="306"/>
      <c r="G193" s="205"/>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row>
    <row r="194" spans="1:38" s="152" customFormat="1" ht="123.75">
      <c r="A194" s="123" t="s">
        <v>204</v>
      </c>
      <c r="B194" s="129"/>
      <c r="C194" s="134" t="s">
        <v>464</v>
      </c>
      <c r="D194" s="155" t="s">
        <v>108</v>
      </c>
      <c r="E194" s="135">
        <v>188</v>
      </c>
      <c r="F194" s="298"/>
      <c r="G194" s="157">
        <f>E194*F194</f>
        <v>0</v>
      </c>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row>
    <row r="195" spans="1:38" s="152" customFormat="1" ht="12">
      <c r="A195" s="123"/>
      <c r="B195" s="129"/>
      <c r="C195" s="134"/>
      <c r="D195" s="150"/>
      <c r="E195" s="215"/>
      <c r="F195" s="306"/>
      <c r="G195" s="205"/>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row>
    <row r="196" spans="1:38" s="152" customFormat="1" ht="101.25">
      <c r="A196" s="123" t="s">
        <v>205</v>
      </c>
      <c r="B196" s="129"/>
      <c r="C196" s="134" t="s">
        <v>465</v>
      </c>
      <c r="D196" s="155" t="s">
        <v>108</v>
      </c>
      <c r="E196" s="135">
        <v>350</v>
      </c>
      <c r="F196" s="298"/>
      <c r="G196" s="157">
        <f>E196*F196</f>
        <v>0</v>
      </c>
      <c r="H196" s="143"/>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row>
    <row r="197" spans="1:38" s="152" customFormat="1" ht="12">
      <c r="A197" s="201"/>
      <c r="B197" s="148"/>
      <c r="C197" s="217"/>
      <c r="D197" s="150"/>
      <c r="E197" s="192"/>
      <c r="F197" s="305"/>
      <c r="G197" s="17"/>
      <c r="H197" s="2"/>
      <c r="I197" s="200"/>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row>
    <row r="198" spans="1:38" s="152" customFormat="1" ht="12">
      <c r="A198" s="123" t="s">
        <v>284</v>
      </c>
      <c r="B198" s="148"/>
      <c r="C198" s="187" t="s">
        <v>256</v>
      </c>
      <c r="D198" s="150"/>
      <c r="E198" s="192"/>
      <c r="F198" s="305"/>
      <c r="G198" s="17"/>
      <c r="H198" s="2"/>
      <c r="I198" s="200"/>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row>
    <row r="199" spans="1:38" s="152" customFormat="1" ht="112.5">
      <c r="A199" s="123"/>
      <c r="B199" s="148"/>
      <c r="C199" s="134" t="s">
        <v>255</v>
      </c>
      <c r="D199" s="155" t="s">
        <v>15</v>
      </c>
      <c r="E199" s="158">
        <v>39</v>
      </c>
      <c r="F199" s="298"/>
      <c r="G199" s="157">
        <f>E199*F199</f>
        <v>0</v>
      </c>
      <c r="H199" s="2"/>
      <c r="I199" s="200"/>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row>
    <row r="200" spans="1:38" s="152" customFormat="1" ht="12">
      <c r="A200" s="201"/>
      <c r="B200" s="148"/>
      <c r="C200" s="217"/>
      <c r="D200" s="150"/>
      <c r="E200" s="192"/>
      <c r="F200" s="305"/>
      <c r="G200" s="17"/>
      <c r="H200" s="2"/>
      <c r="I200" s="200"/>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row>
    <row r="201" spans="1:38" s="80" customFormat="1" ht="11.25">
      <c r="A201" s="123" t="s">
        <v>285</v>
      </c>
      <c r="B201" s="129" t="s">
        <v>39</v>
      </c>
      <c r="C201" s="187" t="s">
        <v>40</v>
      </c>
      <c r="D201" s="76"/>
      <c r="E201" s="77"/>
      <c r="F201" s="295"/>
      <c r="G201" s="130"/>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row>
    <row r="202" spans="1:38" s="80" customFormat="1" ht="56.25">
      <c r="A202" s="123"/>
      <c r="B202" s="129"/>
      <c r="C202" s="49" t="s">
        <v>295</v>
      </c>
      <c r="D202" s="76"/>
      <c r="E202" s="77"/>
      <c r="F202" s="295"/>
      <c r="G202" s="130"/>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79"/>
      <c r="AG202" s="79"/>
      <c r="AH202" s="79"/>
      <c r="AI202" s="79"/>
      <c r="AJ202" s="79"/>
      <c r="AK202" s="79"/>
      <c r="AL202" s="79"/>
    </row>
    <row r="203" spans="1:38" s="80" customFormat="1" ht="11.25">
      <c r="A203" s="123"/>
      <c r="B203" s="129"/>
      <c r="C203" s="49" t="s">
        <v>34</v>
      </c>
      <c r="D203" s="76"/>
      <c r="E203" s="77"/>
      <c r="F203" s="295"/>
      <c r="G203" s="130"/>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79"/>
      <c r="AG203" s="79"/>
      <c r="AH203" s="79"/>
      <c r="AI203" s="79"/>
      <c r="AJ203" s="79"/>
      <c r="AK203" s="79"/>
      <c r="AL203" s="79"/>
    </row>
    <row r="204" spans="1:38" s="80" customFormat="1" ht="22.5">
      <c r="A204" s="218"/>
      <c r="B204" s="129"/>
      <c r="C204" s="49" t="s">
        <v>41</v>
      </c>
      <c r="D204" s="76"/>
      <c r="E204" s="77"/>
      <c r="F204" s="295"/>
      <c r="G204" s="130"/>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79"/>
      <c r="AG204" s="79"/>
      <c r="AH204" s="79"/>
      <c r="AI204" s="79"/>
      <c r="AJ204" s="79"/>
      <c r="AK204" s="79"/>
      <c r="AL204" s="79"/>
    </row>
    <row r="205" spans="1:38" s="80" customFormat="1" ht="11.25">
      <c r="A205" s="123" t="s">
        <v>286</v>
      </c>
      <c r="B205" s="129"/>
      <c r="C205" s="49" t="s">
        <v>42</v>
      </c>
      <c r="D205" s="155" t="s">
        <v>15</v>
      </c>
      <c r="E205" s="158">
        <v>1058</v>
      </c>
      <c r="F205" s="298"/>
      <c r="G205" s="157">
        <f>E205*F205</f>
        <v>0</v>
      </c>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row>
    <row r="206" spans="1:38" s="80" customFormat="1" ht="11.25">
      <c r="A206" s="123" t="s">
        <v>287</v>
      </c>
      <c r="B206" s="129"/>
      <c r="C206" s="49" t="s">
        <v>43</v>
      </c>
      <c r="D206" s="155" t="s">
        <v>15</v>
      </c>
      <c r="E206" s="158">
        <v>955</v>
      </c>
      <c r="F206" s="298"/>
      <c r="G206" s="136">
        <f>E206*F206</f>
        <v>0</v>
      </c>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79"/>
      <c r="AG206" s="79"/>
      <c r="AH206" s="79"/>
      <c r="AI206" s="79"/>
      <c r="AJ206" s="79"/>
      <c r="AK206" s="79"/>
      <c r="AL206" s="79"/>
    </row>
    <row r="207" spans="1:38" s="80" customFormat="1" ht="11.25">
      <c r="A207" s="123"/>
      <c r="B207" s="129"/>
      <c r="C207" s="49"/>
      <c r="D207" s="76"/>
      <c r="E207" s="77"/>
      <c r="F207" s="295"/>
      <c r="G207" s="130"/>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79"/>
      <c r="AG207" s="79"/>
      <c r="AH207" s="79"/>
      <c r="AI207" s="79"/>
      <c r="AJ207" s="79"/>
      <c r="AK207" s="79"/>
      <c r="AL207" s="79"/>
    </row>
    <row r="208" spans="1:38" s="80" customFormat="1" ht="11.25">
      <c r="A208" s="123" t="s">
        <v>288</v>
      </c>
      <c r="B208" s="129" t="s">
        <v>101</v>
      </c>
      <c r="C208" s="187" t="s">
        <v>82</v>
      </c>
      <c r="D208" s="76"/>
      <c r="E208" s="139"/>
      <c r="F208" s="295"/>
      <c r="G208" s="130"/>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row>
    <row r="209" spans="1:38" s="80" customFormat="1" ht="78.75">
      <c r="A209" s="123"/>
      <c r="B209" s="129"/>
      <c r="C209" s="134" t="s">
        <v>236</v>
      </c>
      <c r="D209" s="76"/>
      <c r="E209" s="77"/>
      <c r="F209" s="295"/>
      <c r="G209" s="130"/>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row>
    <row r="210" spans="1:38" s="80" customFormat="1" ht="11.25">
      <c r="A210" s="123"/>
      <c r="B210" s="129"/>
      <c r="C210" s="49" t="s">
        <v>34</v>
      </c>
      <c r="D210" s="76"/>
      <c r="E210" s="77"/>
      <c r="F210" s="295"/>
      <c r="G210" s="130"/>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79"/>
      <c r="AG210" s="79"/>
      <c r="AH210" s="79"/>
      <c r="AI210" s="79"/>
      <c r="AJ210" s="79"/>
      <c r="AK210" s="79"/>
      <c r="AL210" s="79"/>
    </row>
    <row r="211" spans="1:7" s="79" customFormat="1" ht="11.25">
      <c r="A211" s="140" t="s">
        <v>289</v>
      </c>
      <c r="B211" s="141"/>
      <c r="C211" s="134" t="s">
        <v>240</v>
      </c>
      <c r="D211" s="143" t="s">
        <v>14</v>
      </c>
      <c r="E211" s="139">
        <v>10</v>
      </c>
      <c r="F211" s="297"/>
      <c r="G211" s="142">
        <f>E211*F211</f>
        <v>0</v>
      </c>
    </row>
    <row r="212" spans="1:7" s="79" customFormat="1" ht="11.25">
      <c r="A212" s="140" t="s">
        <v>290</v>
      </c>
      <c r="B212" s="141"/>
      <c r="C212" s="134" t="s">
        <v>86</v>
      </c>
      <c r="D212" s="219" t="s">
        <v>14</v>
      </c>
      <c r="E212" s="220">
        <v>5</v>
      </c>
      <c r="F212" s="308"/>
      <c r="G212" s="221">
        <f>E212*F212</f>
        <v>0</v>
      </c>
    </row>
    <row r="213" spans="1:38" s="80" customFormat="1" ht="11.25">
      <c r="A213" s="123"/>
      <c r="B213" s="129"/>
      <c r="C213" s="49"/>
      <c r="D213" s="76"/>
      <c r="E213" s="77"/>
      <c r="F213" s="295"/>
      <c r="G213" s="130"/>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79"/>
      <c r="AG213" s="79"/>
      <c r="AH213" s="79"/>
      <c r="AI213" s="79"/>
      <c r="AJ213" s="79"/>
      <c r="AK213" s="79"/>
      <c r="AL213" s="79"/>
    </row>
    <row r="214" spans="1:38" s="198" customFormat="1" ht="24">
      <c r="A214" s="102"/>
      <c r="B214" s="103"/>
      <c r="C214" s="144" t="s">
        <v>83</v>
      </c>
      <c r="D214" s="145"/>
      <c r="E214" s="106"/>
      <c r="F214" s="146"/>
      <c r="G214" s="146">
        <f>SUM(G146:G213)</f>
        <v>0</v>
      </c>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c r="AE214" s="197"/>
      <c r="AF214" s="197"/>
      <c r="AG214" s="197"/>
      <c r="AH214" s="197"/>
      <c r="AI214" s="197"/>
      <c r="AJ214" s="197"/>
      <c r="AK214" s="197"/>
      <c r="AL214" s="197"/>
    </row>
    <row r="215" spans="1:7" s="197" customFormat="1" ht="12">
      <c r="A215" s="222"/>
      <c r="B215" s="223"/>
      <c r="C215" s="224"/>
      <c r="D215" s="225"/>
      <c r="E215" s="226"/>
      <c r="F215" s="227"/>
      <c r="G215" s="227"/>
    </row>
    <row r="216" spans="1:38" s="181" customFormat="1" ht="12">
      <c r="A216" s="102" t="s">
        <v>84</v>
      </c>
      <c r="B216" s="103"/>
      <c r="C216" s="104" t="s">
        <v>32</v>
      </c>
      <c r="D216" s="105"/>
      <c r="E216" s="106"/>
      <c r="F216" s="146"/>
      <c r="G216" s="146"/>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row>
    <row r="217" spans="1:38" s="80" customFormat="1" ht="11.25">
      <c r="A217" s="202"/>
      <c r="B217" s="228"/>
      <c r="C217" s="166"/>
      <c r="D217" s="229"/>
      <c r="E217" s="230"/>
      <c r="F217" s="300"/>
      <c r="G217" s="177"/>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79"/>
      <c r="AG217" s="79"/>
      <c r="AH217" s="79"/>
      <c r="AI217" s="79"/>
      <c r="AJ217" s="79"/>
      <c r="AK217" s="79"/>
      <c r="AL217" s="79"/>
    </row>
    <row r="218" spans="1:38" s="152" customFormat="1" ht="12">
      <c r="A218" s="123" t="s">
        <v>128</v>
      </c>
      <c r="B218" s="188"/>
      <c r="C218" s="187" t="s">
        <v>294</v>
      </c>
      <c r="D218" s="188"/>
      <c r="E218" s="17"/>
      <c r="F218" s="21"/>
      <c r="G218" s="188"/>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row>
    <row r="219" spans="1:38" s="80" customFormat="1" ht="11.25">
      <c r="A219" s="123" t="s">
        <v>127</v>
      </c>
      <c r="B219" s="129" t="s">
        <v>249</v>
      </c>
      <c r="C219" s="131" t="s">
        <v>250</v>
      </c>
      <c r="D219" s="76"/>
      <c r="E219" s="77"/>
      <c r="F219" s="295"/>
      <c r="G219" s="130"/>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79"/>
      <c r="AG219" s="79"/>
      <c r="AH219" s="79"/>
      <c r="AI219" s="79"/>
      <c r="AJ219" s="79"/>
      <c r="AK219" s="79"/>
      <c r="AL219" s="79"/>
    </row>
    <row r="220" spans="1:38" s="80" customFormat="1" ht="135">
      <c r="A220" s="123"/>
      <c r="B220" s="129"/>
      <c r="C220" s="49" t="s">
        <v>267</v>
      </c>
      <c r="D220" s="76"/>
      <c r="E220" s="77"/>
      <c r="F220" s="295"/>
      <c r="G220" s="130"/>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c r="AE220" s="79"/>
      <c r="AF220" s="79"/>
      <c r="AG220" s="79"/>
      <c r="AH220" s="79"/>
      <c r="AI220" s="79"/>
      <c r="AJ220" s="79"/>
      <c r="AK220" s="79"/>
      <c r="AL220" s="79"/>
    </row>
    <row r="221" spans="1:38" s="80" customFormat="1" ht="11.25">
      <c r="A221" s="123"/>
      <c r="B221" s="129"/>
      <c r="C221" s="49" t="s">
        <v>34</v>
      </c>
      <c r="D221" s="76"/>
      <c r="E221" s="77"/>
      <c r="F221" s="295"/>
      <c r="G221" s="130"/>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c r="AE221" s="79"/>
      <c r="AF221" s="79"/>
      <c r="AG221" s="79"/>
      <c r="AH221" s="79"/>
      <c r="AI221" s="79"/>
      <c r="AJ221" s="79"/>
      <c r="AK221" s="79"/>
      <c r="AL221" s="79"/>
    </row>
    <row r="222" spans="1:38" s="80" customFormat="1" ht="22.5">
      <c r="A222" s="123"/>
      <c r="B222" s="129"/>
      <c r="C222" s="49" t="s">
        <v>45</v>
      </c>
      <c r="D222" s="76"/>
      <c r="E222" s="77"/>
      <c r="F222" s="295"/>
      <c r="G222" s="130"/>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79"/>
      <c r="AG222" s="79"/>
      <c r="AH222" s="79"/>
      <c r="AI222" s="79"/>
      <c r="AJ222" s="79"/>
      <c r="AK222" s="79"/>
      <c r="AL222" s="79"/>
    </row>
    <row r="223" spans="1:38" s="80" customFormat="1" ht="11.25">
      <c r="A223" s="123"/>
      <c r="B223" s="129"/>
      <c r="C223" s="49" t="s">
        <v>58</v>
      </c>
      <c r="D223" s="155" t="s">
        <v>108</v>
      </c>
      <c r="E223" s="158">
        <v>17</v>
      </c>
      <c r="F223" s="298"/>
      <c r="G223" s="157">
        <f>E223*F223</f>
        <v>0</v>
      </c>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row>
    <row r="224" spans="1:38" s="80" customFormat="1" ht="11.25">
      <c r="A224" s="123"/>
      <c r="B224" s="129"/>
      <c r="C224" s="49"/>
      <c r="D224" s="76"/>
      <c r="E224" s="77"/>
      <c r="F224" s="295"/>
      <c r="G224" s="130"/>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row>
    <row r="225" spans="1:7" s="79" customFormat="1" ht="11.25">
      <c r="A225" s="140" t="s">
        <v>136</v>
      </c>
      <c r="B225" s="129" t="s">
        <v>247</v>
      </c>
      <c r="C225" s="187" t="s">
        <v>246</v>
      </c>
      <c r="D225" s="143"/>
      <c r="E225" s="139"/>
      <c r="F225" s="297"/>
      <c r="G225" s="142"/>
    </row>
    <row r="226" spans="1:38" s="152" customFormat="1" ht="101.25">
      <c r="A226" s="123"/>
      <c r="C226" s="49" t="s">
        <v>245</v>
      </c>
      <c r="D226" s="155" t="s">
        <v>108</v>
      </c>
      <c r="E226" s="158">
        <v>7</v>
      </c>
      <c r="F226" s="298"/>
      <c r="G226" s="157">
        <f>E226*F226</f>
        <v>0</v>
      </c>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row>
    <row r="227" spans="1:7" ht="12">
      <c r="A227" s="140"/>
      <c r="B227" s="5"/>
      <c r="C227" s="134"/>
      <c r="D227" s="2"/>
      <c r="E227" s="2"/>
      <c r="F227" s="7"/>
      <c r="G227" s="2"/>
    </row>
    <row r="228" spans="1:7" ht="12">
      <c r="A228" s="123" t="s">
        <v>174</v>
      </c>
      <c r="B228" s="129"/>
      <c r="C228" s="131" t="s">
        <v>200</v>
      </c>
      <c r="D228" s="16"/>
      <c r="E228" s="112"/>
      <c r="F228" s="27"/>
      <c r="G228" s="1"/>
    </row>
    <row r="229" spans="1:254" ht="101.25">
      <c r="A229" s="123" t="s">
        <v>175</v>
      </c>
      <c r="B229" s="129" t="s">
        <v>201</v>
      </c>
      <c r="C229" s="49" t="s">
        <v>241</v>
      </c>
      <c r="D229" s="155" t="s">
        <v>108</v>
      </c>
      <c r="E229" s="158">
        <v>1</v>
      </c>
      <c r="F229" s="298"/>
      <c r="G229" s="157">
        <f>E229*F229</f>
        <v>0</v>
      </c>
      <c r="H229" s="99"/>
      <c r="I229" s="99"/>
      <c r="J229" s="217"/>
      <c r="K229" s="231"/>
      <c r="L229" s="232"/>
      <c r="M229" s="214"/>
      <c r="N229" s="233"/>
      <c r="O229" s="234"/>
      <c r="P229" s="234"/>
      <c r="Q229" s="99"/>
      <c r="R229" s="99"/>
      <c r="S229" s="217"/>
      <c r="T229" s="231"/>
      <c r="U229" s="232"/>
      <c r="V229" s="214"/>
      <c r="W229" s="233"/>
      <c r="X229" s="234"/>
      <c r="Y229" s="234"/>
      <c r="Z229" s="99"/>
      <c r="AA229" s="99"/>
      <c r="AB229" s="217"/>
      <c r="AC229" s="231"/>
      <c r="AD229" s="232"/>
      <c r="AE229" s="214"/>
      <c r="AF229" s="233"/>
      <c r="AG229" s="234"/>
      <c r="AH229" s="234"/>
      <c r="AI229" s="99"/>
      <c r="AJ229" s="99"/>
      <c r="AK229" s="217"/>
      <c r="AL229" s="231"/>
      <c r="AM229" s="235"/>
      <c r="AN229" s="214"/>
      <c r="AO229" s="236"/>
      <c r="AP229" s="237"/>
      <c r="AQ229" s="237"/>
      <c r="AR229" s="99"/>
      <c r="AS229" s="99"/>
      <c r="AT229" s="149"/>
      <c r="AU229" s="231"/>
      <c r="AV229" s="235"/>
      <c r="AW229" s="214"/>
      <c r="AX229" s="236"/>
      <c r="AY229" s="237"/>
      <c r="AZ229" s="237"/>
      <c r="BA229" s="99"/>
      <c r="BB229" s="99"/>
      <c r="BC229" s="149"/>
      <c r="BD229" s="231"/>
      <c r="BE229" s="235"/>
      <c r="BF229" s="214"/>
      <c r="BG229" s="236"/>
      <c r="BH229" s="237"/>
      <c r="BI229" s="237"/>
      <c r="BJ229" s="99"/>
      <c r="BK229" s="99"/>
      <c r="BL229" s="149"/>
      <c r="BM229" s="231"/>
      <c r="BN229" s="235"/>
      <c r="BO229" s="214"/>
      <c r="BP229" s="236"/>
      <c r="BQ229" s="237"/>
      <c r="BR229" s="237"/>
      <c r="BS229" s="99"/>
      <c r="BT229" s="99"/>
      <c r="BU229" s="149"/>
      <c r="BV229" s="231"/>
      <c r="BW229" s="235"/>
      <c r="BX229" s="214"/>
      <c r="BY229" s="236"/>
      <c r="BZ229" s="237"/>
      <c r="CA229" s="237"/>
      <c r="CB229" s="99"/>
      <c r="CC229" s="99"/>
      <c r="CD229" s="149"/>
      <c r="CE229" s="231"/>
      <c r="CF229" s="235"/>
      <c r="CG229" s="214"/>
      <c r="CH229" s="236"/>
      <c r="CI229" s="237"/>
      <c r="CJ229" s="237"/>
      <c r="CK229" s="99"/>
      <c r="CL229" s="99"/>
      <c r="CM229" s="149"/>
      <c r="CN229" s="231"/>
      <c r="CO229" s="235"/>
      <c r="CP229" s="214"/>
      <c r="CQ229" s="236"/>
      <c r="CR229" s="237"/>
      <c r="CS229" s="237"/>
      <c r="CT229" s="99"/>
      <c r="CU229" s="99"/>
      <c r="CV229" s="149"/>
      <c r="CW229" s="231"/>
      <c r="CX229" s="235"/>
      <c r="CY229" s="214"/>
      <c r="CZ229" s="236"/>
      <c r="DA229" s="237"/>
      <c r="DB229" s="237"/>
      <c r="DC229" s="99"/>
      <c r="DD229" s="99"/>
      <c r="DE229" s="149"/>
      <c r="DF229" s="231"/>
      <c r="DG229" s="235"/>
      <c r="DH229" s="214"/>
      <c r="DI229" s="236"/>
      <c r="DJ229" s="237"/>
      <c r="DK229" s="237"/>
      <c r="DL229" s="99"/>
      <c r="DM229" s="99"/>
      <c r="DN229" s="149"/>
      <c r="DO229" s="231"/>
      <c r="DP229" s="235"/>
      <c r="DQ229" s="214"/>
      <c r="DR229" s="236"/>
      <c r="DS229" s="237"/>
      <c r="DT229" s="237"/>
      <c r="DU229" s="99"/>
      <c r="DV229" s="99"/>
      <c r="DW229" s="149"/>
      <c r="DX229" s="231"/>
      <c r="DY229" s="235"/>
      <c r="DZ229" s="214"/>
      <c r="EA229" s="236"/>
      <c r="EB229" s="237"/>
      <c r="EC229" s="237"/>
      <c r="ED229" s="99"/>
      <c r="EE229" s="99"/>
      <c r="EF229" s="149"/>
      <c r="EG229" s="231"/>
      <c r="EH229" s="235"/>
      <c r="EI229" s="214"/>
      <c r="EJ229" s="236"/>
      <c r="EK229" s="237"/>
      <c r="EL229" s="237"/>
      <c r="EM229" s="99"/>
      <c r="EN229" s="99"/>
      <c r="EO229" s="149"/>
      <c r="EP229" s="231"/>
      <c r="EQ229" s="235"/>
      <c r="ER229" s="214"/>
      <c r="ES229" s="236"/>
      <c r="ET229" s="237"/>
      <c r="EU229" s="237"/>
      <c r="EV229" s="99"/>
      <c r="EW229" s="99"/>
      <c r="EX229" s="149"/>
      <c r="EY229" s="231"/>
      <c r="EZ229" s="235"/>
      <c r="FA229" s="214"/>
      <c r="FB229" s="236"/>
      <c r="FC229" s="237"/>
      <c r="FD229" s="237"/>
      <c r="FE229" s="99"/>
      <c r="FF229" s="99"/>
      <c r="FG229" s="149"/>
      <c r="FH229" s="231"/>
      <c r="FI229" s="235"/>
      <c r="FJ229" s="214"/>
      <c r="FK229" s="236"/>
      <c r="FL229" s="237"/>
      <c r="FM229" s="237"/>
      <c r="FN229" s="99"/>
      <c r="FO229" s="99"/>
      <c r="FP229" s="149"/>
      <c r="FQ229" s="231"/>
      <c r="FR229" s="235"/>
      <c r="FS229" s="214"/>
      <c r="FT229" s="236"/>
      <c r="FU229" s="237"/>
      <c r="FV229" s="237"/>
      <c r="FW229" s="99"/>
      <c r="FX229" s="99"/>
      <c r="FY229" s="149"/>
      <c r="FZ229" s="231"/>
      <c r="GA229" s="235"/>
      <c r="GB229" s="214"/>
      <c r="GC229" s="236"/>
      <c r="GD229" s="237"/>
      <c r="GE229" s="237"/>
      <c r="GF229" s="99"/>
      <c r="GG229" s="99"/>
      <c r="GH229" s="149"/>
      <c r="GI229" s="231"/>
      <c r="GJ229" s="235"/>
      <c r="GK229" s="214"/>
      <c r="GL229" s="236"/>
      <c r="GM229" s="237"/>
      <c r="GN229" s="237"/>
      <c r="GO229" s="99"/>
      <c r="GP229" s="99"/>
      <c r="GQ229" s="149"/>
      <c r="GR229" s="231"/>
      <c r="GS229" s="235"/>
      <c r="GT229" s="214"/>
      <c r="GU229" s="236"/>
      <c r="GV229" s="237"/>
      <c r="GW229" s="237"/>
      <c r="GX229" s="99"/>
      <c r="GY229" s="99"/>
      <c r="GZ229" s="149"/>
      <c r="HA229" s="231"/>
      <c r="HB229" s="235"/>
      <c r="HC229" s="214"/>
      <c r="HD229" s="236"/>
      <c r="HE229" s="237"/>
      <c r="HF229" s="237"/>
      <c r="HG229" s="99"/>
      <c r="HH229" s="99"/>
      <c r="HI229" s="149"/>
      <c r="HJ229" s="231"/>
      <c r="HK229" s="235"/>
      <c r="HL229" s="214"/>
      <c r="HM229" s="236"/>
      <c r="HN229" s="237"/>
      <c r="HO229" s="237"/>
      <c r="HP229" s="99"/>
      <c r="HQ229" s="99"/>
      <c r="HR229" s="149"/>
      <c r="HS229" s="231"/>
      <c r="HT229" s="235"/>
      <c r="HU229" s="214"/>
      <c r="HV229" s="236"/>
      <c r="HW229" s="237"/>
      <c r="HX229" s="237"/>
      <c r="HY229" s="99"/>
      <c r="HZ229" s="99"/>
      <c r="IA229" s="149"/>
      <c r="IB229" s="231"/>
      <c r="IC229" s="235"/>
      <c r="ID229" s="214"/>
      <c r="IE229" s="236"/>
      <c r="IF229" s="237"/>
      <c r="IG229" s="237"/>
      <c r="IH229" s="99"/>
      <c r="II229" s="99"/>
      <c r="IJ229" s="149"/>
      <c r="IK229" s="231"/>
      <c r="IL229" s="235"/>
      <c r="IM229" s="214"/>
      <c r="IN229" s="236"/>
      <c r="IO229" s="237"/>
      <c r="IP229" s="237"/>
      <c r="IQ229" s="99"/>
      <c r="IR229" s="99"/>
      <c r="IS229" s="149"/>
      <c r="IT229" s="231"/>
    </row>
    <row r="230" spans="1:38" s="242" customFormat="1" ht="12">
      <c r="A230" s="153"/>
      <c r="B230" s="238"/>
      <c r="C230" s="239"/>
      <c r="D230" s="16"/>
      <c r="E230" s="240"/>
      <c r="F230" s="22"/>
      <c r="G230" s="1"/>
      <c r="H230" s="241"/>
      <c r="I230" s="241"/>
      <c r="J230" s="241"/>
      <c r="K230" s="241"/>
      <c r="L230" s="241"/>
      <c r="M230" s="241"/>
      <c r="N230" s="241"/>
      <c r="O230" s="241"/>
      <c r="P230" s="241"/>
      <c r="Q230" s="241"/>
      <c r="R230" s="241"/>
      <c r="S230" s="241"/>
      <c r="T230" s="241"/>
      <c r="U230" s="241"/>
      <c r="V230" s="241"/>
      <c r="W230" s="241"/>
      <c r="X230" s="241"/>
      <c r="Y230" s="241"/>
      <c r="Z230" s="241"/>
      <c r="AA230" s="241"/>
      <c r="AB230" s="241"/>
      <c r="AC230" s="241"/>
      <c r="AD230" s="241"/>
      <c r="AE230" s="241"/>
      <c r="AF230" s="241"/>
      <c r="AG230" s="241"/>
      <c r="AH230" s="241"/>
      <c r="AI230" s="241"/>
      <c r="AJ230" s="241"/>
      <c r="AK230" s="241"/>
      <c r="AL230" s="241"/>
    </row>
    <row r="231" spans="1:38" s="242" customFormat="1" ht="90">
      <c r="A231" s="123" t="s">
        <v>291</v>
      </c>
      <c r="B231" s="129" t="s">
        <v>197</v>
      </c>
      <c r="C231" s="49" t="s">
        <v>242</v>
      </c>
      <c r="D231" s="155" t="s">
        <v>198</v>
      </c>
      <c r="E231" s="158">
        <v>2</v>
      </c>
      <c r="F231" s="298"/>
      <c r="G231" s="157">
        <f>E231*F231</f>
        <v>0</v>
      </c>
      <c r="H231" s="241"/>
      <c r="I231" s="241"/>
      <c r="J231" s="241"/>
      <c r="K231" s="241"/>
      <c r="L231" s="241"/>
      <c r="M231" s="241"/>
      <c r="N231" s="241"/>
      <c r="O231" s="241"/>
      <c r="P231" s="241"/>
      <c r="Q231" s="241"/>
      <c r="R231" s="241"/>
      <c r="S231" s="241"/>
      <c r="T231" s="241"/>
      <c r="U231" s="241"/>
      <c r="V231" s="241"/>
      <c r="W231" s="241"/>
      <c r="X231" s="241"/>
      <c r="Y231" s="241"/>
      <c r="Z231" s="241"/>
      <c r="AA231" s="241"/>
      <c r="AB231" s="241"/>
      <c r="AC231" s="241"/>
      <c r="AD231" s="241"/>
      <c r="AE231" s="241"/>
      <c r="AF231" s="241"/>
      <c r="AG231" s="241"/>
      <c r="AH231" s="241"/>
      <c r="AI231" s="241"/>
      <c r="AJ231" s="241"/>
      <c r="AK231" s="241"/>
      <c r="AL231" s="241"/>
    </row>
    <row r="232" spans="1:38" s="152" customFormat="1" ht="12">
      <c r="A232" s="129"/>
      <c r="B232" s="148"/>
      <c r="C232" s="149"/>
      <c r="D232" s="150"/>
      <c r="E232" s="151"/>
      <c r="F232" s="306"/>
      <c r="G232" s="205"/>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row>
    <row r="233" spans="1:38" s="242" customFormat="1" ht="90">
      <c r="A233" s="123" t="s">
        <v>292</v>
      </c>
      <c r="B233" s="129" t="s">
        <v>197</v>
      </c>
      <c r="C233" s="49" t="s">
        <v>243</v>
      </c>
      <c r="D233" s="155" t="s">
        <v>198</v>
      </c>
      <c r="E233" s="158">
        <v>4</v>
      </c>
      <c r="F233" s="298"/>
      <c r="G233" s="157">
        <f>E233*F233</f>
        <v>0</v>
      </c>
      <c r="H233" s="241"/>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241"/>
      <c r="AF233" s="241"/>
      <c r="AG233" s="241"/>
      <c r="AH233" s="241"/>
      <c r="AI233" s="241"/>
      <c r="AJ233" s="241"/>
      <c r="AK233" s="241"/>
      <c r="AL233" s="241"/>
    </row>
    <row r="234" spans="1:38" s="152" customFormat="1" ht="12">
      <c r="A234" s="129"/>
      <c r="B234" s="148"/>
      <c r="C234" s="149"/>
      <c r="D234" s="150"/>
      <c r="E234" s="151"/>
      <c r="F234" s="306"/>
      <c r="G234" s="205"/>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row>
    <row r="235" spans="1:7" ht="12">
      <c r="A235" s="123" t="s">
        <v>176</v>
      </c>
      <c r="B235" s="129"/>
      <c r="C235" s="131" t="s">
        <v>199</v>
      </c>
      <c r="D235" s="16"/>
      <c r="E235" s="112"/>
      <c r="F235" s="27"/>
      <c r="G235" s="1"/>
    </row>
    <row r="236" spans="1:38" s="152" customFormat="1" ht="101.25">
      <c r="A236" s="123" t="s">
        <v>177</v>
      </c>
      <c r="B236" s="129" t="s">
        <v>202</v>
      </c>
      <c r="C236" s="49" t="s">
        <v>244</v>
      </c>
      <c r="D236" s="155" t="s">
        <v>194</v>
      </c>
      <c r="E236" s="158">
        <v>500</v>
      </c>
      <c r="F236" s="298"/>
      <c r="G236" s="157">
        <f>E236*F236</f>
        <v>0</v>
      </c>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row>
    <row r="237" spans="1:38" s="152" customFormat="1" ht="12">
      <c r="A237" s="129"/>
      <c r="B237" s="148"/>
      <c r="C237" s="149"/>
      <c r="D237" s="150"/>
      <c r="E237" s="151"/>
      <c r="F237" s="306"/>
      <c r="G237" s="205"/>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row>
    <row r="238" spans="1:7" ht="12">
      <c r="A238" s="123" t="s">
        <v>179</v>
      </c>
      <c r="B238" s="129"/>
      <c r="C238" s="131" t="s">
        <v>254</v>
      </c>
      <c r="D238" s="16"/>
      <c r="E238" s="112"/>
      <c r="F238" s="27"/>
      <c r="G238" s="1"/>
    </row>
    <row r="239" spans="1:38" s="152" customFormat="1" ht="67.5">
      <c r="A239" s="129"/>
      <c r="B239" s="148"/>
      <c r="C239" s="49" t="s">
        <v>248</v>
      </c>
      <c r="D239" s="155" t="s">
        <v>15</v>
      </c>
      <c r="E239" s="158">
        <v>15</v>
      </c>
      <c r="F239" s="298"/>
      <c r="G239" s="157">
        <f>E239*F239</f>
        <v>0</v>
      </c>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row>
    <row r="240" spans="1:38" s="152" customFormat="1" ht="12">
      <c r="A240" s="129"/>
      <c r="B240" s="148"/>
      <c r="C240" s="149"/>
      <c r="D240" s="150"/>
      <c r="E240" s="151"/>
      <c r="F240" s="306"/>
      <c r="G240" s="205"/>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row>
    <row r="241" spans="1:38" s="152" customFormat="1" ht="12">
      <c r="A241" s="123" t="s">
        <v>140</v>
      </c>
      <c r="B241" s="188"/>
      <c r="C241" s="187" t="s">
        <v>251</v>
      </c>
      <c r="D241" s="188"/>
      <c r="E241" s="17"/>
      <c r="F241" s="21"/>
      <c r="G241" s="188"/>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row>
    <row r="242" spans="1:38" s="80" customFormat="1" ht="11.25">
      <c r="A242" s="123" t="s">
        <v>141</v>
      </c>
      <c r="B242" s="129" t="s">
        <v>249</v>
      </c>
      <c r="C242" s="131" t="s">
        <v>250</v>
      </c>
      <c r="D242" s="76"/>
      <c r="E242" s="77"/>
      <c r="F242" s="295"/>
      <c r="G242" s="130"/>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79"/>
      <c r="AG242" s="79"/>
      <c r="AH242" s="79"/>
      <c r="AI242" s="79"/>
      <c r="AJ242" s="79"/>
      <c r="AK242" s="79"/>
      <c r="AL242" s="79"/>
    </row>
    <row r="243" spans="1:38" s="80" customFormat="1" ht="135">
      <c r="A243" s="123"/>
      <c r="B243" s="129"/>
      <c r="C243" s="49" t="s">
        <v>267</v>
      </c>
      <c r="D243" s="76"/>
      <c r="E243" s="77"/>
      <c r="F243" s="295"/>
      <c r="G243" s="130"/>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79"/>
      <c r="AG243" s="79"/>
      <c r="AH243" s="79"/>
      <c r="AI243" s="79"/>
      <c r="AJ243" s="79"/>
      <c r="AK243" s="79"/>
      <c r="AL243" s="79"/>
    </row>
    <row r="244" spans="1:38" s="80" customFormat="1" ht="11.25">
      <c r="A244" s="123"/>
      <c r="B244" s="129"/>
      <c r="C244" s="49" t="s">
        <v>34</v>
      </c>
      <c r="D244" s="76"/>
      <c r="E244" s="77"/>
      <c r="F244" s="295"/>
      <c r="G244" s="130"/>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79"/>
      <c r="AL244" s="79"/>
    </row>
    <row r="245" spans="1:38" s="80" customFormat="1" ht="22.5">
      <c r="A245" s="123"/>
      <c r="B245" s="129"/>
      <c r="C245" s="49" t="s">
        <v>45</v>
      </c>
      <c r="D245" s="76"/>
      <c r="E245" s="77"/>
      <c r="F245" s="295"/>
      <c r="G245" s="130"/>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79"/>
      <c r="AL245" s="79"/>
    </row>
    <row r="246" spans="1:38" s="80" customFormat="1" ht="11.25">
      <c r="A246" s="123"/>
      <c r="B246" s="129"/>
      <c r="C246" s="49" t="s">
        <v>58</v>
      </c>
      <c r="D246" s="155" t="s">
        <v>108</v>
      </c>
      <c r="E246" s="158">
        <v>3</v>
      </c>
      <c r="F246" s="298"/>
      <c r="G246" s="157">
        <f>E246*F246</f>
        <v>0</v>
      </c>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79"/>
      <c r="AL246" s="79"/>
    </row>
    <row r="247" spans="1:38" s="80" customFormat="1" ht="11.25">
      <c r="A247" s="123"/>
      <c r="B247" s="129"/>
      <c r="C247" s="49"/>
      <c r="D247" s="76"/>
      <c r="E247" s="77"/>
      <c r="F247" s="295"/>
      <c r="G247" s="130"/>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79"/>
      <c r="AL247" s="79"/>
    </row>
    <row r="248" spans="1:7" s="79" customFormat="1" ht="11.25">
      <c r="A248" s="140" t="s">
        <v>143</v>
      </c>
      <c r="B248" s="129" t="s">
        <v>247</v>
      </c>
      <c r="C248" s="187" t="s">
        <v>246</v>
      </c>
      <c r="D248" s="143"/>
      <c r="E248" s="139"/>
      <c r="F248" s="297"/>
      <c r="G248" s="142"/>
    </row>
    <row r="249" spans="1:38" s="152" customFormat="1" ht="101.25">
      <c r="A249" s="123"/>
      <c r="C249" s="49" t="s">
        <v>245</v>
      </c>
      <c r="D249" s="155" t="s">
        <v>108</v>
      </c>
      <c r="E249" s="158">
        <v>1</v>
      </c>
      <c r="F249" s="298"/>
      <c r="G249" s="157">
        <f>E249*F249</f>
        <v>0</v>
      </c>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row>
    <row r="250" spans="1:7" ht="12">
      <c r="A250" s="140"/>
      <c r="B250" s="5"/>
      <c r="C250" s="134"/>
      <c r="D250" s="2"/>
      <c r="E250" s="2"/>
      <c r="F250" s="7"/>
      <c r="G250" s="2"/>
    </row>
    <row r="251" spans="1:7" ht="12">
      <c r="A251" s="123" t="s">
        <v>167</v>
      </c>
      <c r="B251" s="129"/>
      <c r="C251" s="131" t="s">
        <v>200</v>
      </c>
      <c r="D251" s="16"/>
      <c r="E251" s="112"/>
      <c r="F251" s="27"/>
      <c r="G251" s="1"/>
    </row>
    <row r="252" spans="1:254" ht="101.25">
      <c r="A252" s="123" t="s">
        <v>277</v>
      </c>
      <c r="B252" s="129" t="s">
        <v>201</v>
      </c>
      <c r="C252" s="49" t="s">
        <v>241</v>
      </c>
      <c r="D252" s="155" t="s">
        <v>108</v>
      </c>
      <c r="E252" s="158">
        <v>1</v>
      </c>
      <c r="F252" s="298"/>
      <c r="G252" s="157">
        <f>E252*F252</f>
        <v>0</v>
      </c>
      <c r="H252" s="99"/>
      <c r="I252" s="99"/>
      <c r="J252" s="217"/>
      <c r="K252" s="231"/>
      <c r="L252" s="232"/>
      <c r="M252" s="214"/>
      <c r="N252" s="233"/>
      <c r="O252" s="234"/>
      <c r="P252" s="234"/>
      <c r="Q252" s="99"/>
      <c r="R252" s="99"/>
      <c r="S252" s="217"/>
      <c r="T252" s="231"/>
      <c r="U252" s="232"/>
      <c r="V252" s="214"/>
      <c r="W252" s="233"/>
      <c r="X252" s="234"/>
      <c r="Y252" s="234"/>
      <c r="Z252" s="99"/>
      <c r="AA252" s="99"/>
      <c r="AB252" s="217"/>
      <c r="AC252" s="231"/>
      <c r="AD252" s="232"/>
      <c r="AE252" s="214"/>
      <c r="AF252" s="233"/>
      <c r="AG252" s="234"/>
      <c r="AH252" s="234"/>
      <c r="AI252" s="99"/>
      <c r="AJ252" s="99"/>
      <c r="AK252" s="217"/>
      <c r="AL252" s="231"/>
      <c r="AM252" s="235"/>
      <c r="AN252" s="214"/>
      <c r="AO252" s="236"/>
      <c r="AP252" s="237"/>
      <c r="AQ252" s="237"/>
      <c r="AR252" s="99"/>
      <c r="AS252" s="99"/>
      <c r="AT252" s="149"/>
      <c r="AU252" s="231"/>
      <c r="AV252" s="235"/>
      <c r="AW252" s="214"/>
      <c r="AX252" s="236"/>
      <c r="AY252" s="237"/>
      <c r="AZ252" s="237"/>
      <c r="BA252" s="99"/>
      <c r="BB252" s="99"/>
      <c r="BC252" s="149"/>
      <c r="BD252" s="231"/>
      <c r="BE252" s="235"/>
      <c r="BF252" s="214"/>
      <c r="BG252" s="236"/>
      <c r="BH252" s="237"/>
      <c r="BI252" s="237"/>
      <c r="BJ252" s="99"/>
      <c r="BK252" s="99"/>
      <c r="BL252" s="149"/>
      <c r="BM252" s="231"/>
      <c r="BN252" s="235"/>
      <c r="BO252" s="214"/>
      <c r="BP252" s="236"/>
      <c r="BQ252" s="237"/>
      <c r="BR252" s="237"/>
      <c r="BS252" s="99"/>
      <c r="BT252" s="99"/>
      <c r="BU252" s="149"/>
      <c r="BV252" s="231"/>
      <c r="BW252" s="235"/>
      <c r="BX252" s="214"/>
      <c r="BY252" s="236"/>
      <c r="BZ252" s="237"/>
      <c r="CA252" s="237"/>
      <c r="CB252" s="99"/>
      <c r="CC252" s="99"/>
      <c r="CD252" s="149"/>
      <c r="CE252" s="231"/>
      <c r="CF252" s="235"/>
      <c r="CG252" s="214"/>
      <c r="CH252" s="236"/>
      <c r="CI252" s="237"/>
      <c r="CJ252" s="237"/>
      <c r="CK252" s="99"/>
      <c r="CL252" s="99"/>
      <c r="CM252" s="149"/>
      <c r="CN252" s="231"/>
      <c r="CO252" s="235"/>
      <c r="CP252" s="214"/>
      <c r="CQ252" s="236"/>
      <c r="CR252" s="237"/>
      <c r="CS252" s="237"/>
      <c r="CT252" s="99"/>
      <c r="CU252" s="99"/>
      <c r="CV252" s="149"/>
      <c r="CW252" s="231"/>
      <c r="CX252" s="235"/>
      <c r="CY252" s="214"/>
      <c r="CZ252" s="236"/>
      <c r="DA252" s="237"/>
      <c r="DB252" s="237"/>
      <c r="DC252" s="99"/>
      <c r="DD252" s="99"/>
      <c r="DE252" s="149"/>
      <c r="DF252" s="231"/>
      <c r="DG252" s="235"/>
      <c r="DH252" s="214"/>
      <c r="DI252" s="236"/>
      <c r="DJ252" s="237"/>
      <c r="DK252" s="237"/>
      <c r="DL252" s="99"/>
      <c r="DM252" s="99"/>
      <c r="DN252" s="149"/>
      <c r="DO252" s="231"/>
      <c r="DP252" s="235"/>
      <c r="DQ252" s="214"/>
      <c r="DR252" s="236"/>
      <c r="DS252" s="237"/>
      <c r="DT252" s="237"/>
      <c r="DU252" s="99"/>
      <c r="DV252" s="99"/>
      <c r="DW252" s="149"/>
      <c r="DX252" s="231"/>
      <c r="DY252" s="235"/>
      <c r="DZ252" s="214"/>
      <c r="EA252" s="236"/>
      <c r="EB252" s="237"/>
      <c r="EC252" s="237"/>
      <c r="ED252" s="99"/>
      <c r="EE252" s="99"/>
      <c r="EF252" s="149"/>
      <c r="EG252" s="231"/>
      <c r="EH252" s="235"/>
      <c r="EI252" s="214"/>
      <c r="EJ252" s="236"/>
      <c r="EK252" s="237"/>
      <c r="EL252" s="237"/>
      <c r="EM252" s="99"/>
      <c r="EN252" s="99"/>
      <c r="EO252" s="149"/>
      <c r="EP252" s="231"/>
      <c r="EQ252" s="235"/>
      <c r="ER252" s="214"/>
      <c r="ES252" s="236"/>
      <c r="ET252" s="237"/>
      <c r="EU252" s="237"/>
      <c r="EV252" s="99"/>
      <c r="EW252" s="99"/>
      <c r="EX252" s="149"/>
      <c r="EY252" s="231"/>
      <c r="EZ252" s="235"/>
      <c r="FA252" s="214"/>
      <c r="FB252" s="236"/>
      <c r="FC252" s="237"/>
      <c r="FD252" s="237"/>
      <c r="FE252" s="99"/>
      <c r="FF252" s="99"/>
      <c r="FG252" s="149"/>
      <c r="FH252" s="231"/>
      <c r="FI252" s="235"/>
      <c r="FJ252" s="214"/>
      <c r="FK252" s="236"/>
      <c r="FL252" s="237"/>
      <c r="FM252" s="237"/>
      <c r="FN252" s="99"/>
      <c r="FO252" s="99"/>
      <c r="FP252" s="149"/>
      <c r="FQ252" s="231"/>
      <c r="FR252" s="235"/>
      <c r="FS252" s="214"/>
      <c r="FT252" s="236"/>
      <c r="FU252" s="237"/>
      <c r="FV252" s="237"/>
      <c r="FW252" s="99"/>
      <c r="FX252" s="99"/>
      <c r="FY252" s="149"/>
      <c r="FZ252" s="231"/>
      <c r="GA252" s="235"/>
      <c r="GB252" s="214"/>
      <c r="GC252" s="236"/>
      <c r="GD252" s="237"/>
      <c r="GE252" s="237"/>
      <c r="GF252" s="99"/>
      <c r="GG252" s="99"/>
      <c r="GH252" s="149"/>
      <c r="GI252" s="231"/>
      <c r="GJ252" s="235"/>
      <c r="GK252" s="214"/>
      <c r="GL252" s="236"/>
      <c r="GM252" s="237"/>
      <c r="GN252" s="237"/>
      <c r="GO252" s="99"/>
      <c r="GP252" s="99"/>
      <c r="GQ252" s="149"/>
      <c r="GR252" s="231"/>
      <c r="GS252" s="235"/>
      <c r="GT252" s="214"/>
      <c r="GU252" s="236"/>
      <c r="GV252" s="237"/>
      <c r="GW252" s="237"/>
      <c r="GX252" s="99"/>
      <c r="GY252" s="99"/>
      <c r="GZ252" s="149"/>
      <c r="HA252" s="231"/>
      <c r="HB252" s="235"/>
      <c r="HC252" s="214"/>
      <c r="HD252" s="236"/>
      <c r="HE252" s="237"/>
      <c r="HF252" s="237"/>
      <c r="HG252" s="99"/>
      <c r="HH252" s="99"/>
      <c r="HI252" s="149"/>
      <c r="HJ252" s="231"/>
      <c r="HK252" s="235"/>
      <c r="HL252" s="214"/>
      <c r="HM252" s="236"/>
      <c r="HN252" s="237"/>
      <c r="HO252" s="237"/>
      <c r="HP252" s="99"/>
      <c r="HQ252" s="99"/>
      <c r="HR252" s="149"/>
      <c r="HS252" s="231"/>
      <c r="HT252" s="235"/>
      <c r="HU252" s="214"/>
      <c r="HV252" s="236"/>
      <c r="HW252" s="237"/>
      <c r="HX252" s="237"/>
      <c r="HY252" s="99"/>
      <c r="HZ252" s="99"/>
      <c r="IA252" s="149"/>
      <c r="IB252" s="231"/>
      <c r="IC252" s="235"/>
      <c r="ID252" s="214"/>
      <c r="IE252" s="236"/>
      <c r="IF252" s="237"/>
      <c r="IG252" s="237"/>
      <c r="IH252" s="99"/>
      <c r="II252" s="99"/>
      <c r="IJ252" s="149"/>
      <c r="IK252" s="231"/>
      <c r="IL252" s="235"/>
      <c r="IM252" s="214"/>
      <c r="IN252" s="236"/>
      <c r="IO252" s="237"/>
      <c r="IP252" s="237"/>
      <c r="IQ252" s="99"/>
      <c r="IR252" s="99"/>
      <c r="IS252" s="149"/>
      <c r="IT252" s="231"/>
    </row>
    <row r="253" spans="1:38" s="242" customFormat="1" ht="12">
      <c r="A253" s="153"/>
      <c r="B253" s="238"/>
      <c r="C253" s="239"/>
      <c r="D253" s="16"/>
      <c r="E253" s="240"/>
      <c r="F253" s="22"/>
      <c r="G253" s="1"/>
      <c r="H253" s="241"/>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241"/>
      <c r="AF253" s="241"/>
      <c r="AG253" s="241"/>
      <c r="AH253" s="241"/>
      <c r="AI253" s="241"/>
      <c r="AJ253" s="241"/>
      <c r="AK253" s="241"/>
      <c r="AL253" s="241"/>
    </row>
    <row r="254" spans="1:38" s="242" customFormat="1" ht="90">
      <c r="A254" s="123" t="s">
        <v>278</v>
      </c>
      <c r="B254" s="129" t="s">
        <v>197</v>
      </c>
      <c r="C254" s="49" t="s">
        <v>242</v>
      </c>
      <c r="D254" s="155" t="s">
        <v>198</v>
      </c>
      <c r="E254" s="158">
        <v>2</v>
      </c>
      <c r="F254" s="298"/>
      <c r="G254" s="157">
        <f>E254*F254</f>
        <v>0</v>
      </c>
      <c r="H254" s="241"/>
      <c r="I254" s="241"/>
      <c r="J254" s="241"/>
      <c r="K254" s="241"/>
      <c r="L254" s="241"/>
      <c r="M254" s="241"/>
      <c r="N254" s="241"/>
      <c r="O254" s="241"/>
      <c r="P254" s="241"/>
      <c r="Q254" s="241"/>
      <c r="R254" s="241"/>
      <c r="S254" s="241"/>
      <c r="T254" s="241"/>
      <c r="U254" s="241"/>
      <c r="V254" s="241"/>
      <c r="W254" s="241"/>
      <c r="X254" s="241"/>
      <c r="Y254" s="241"/>
      <c r="Z254" s="241"/>
      <c r="AA254" s="241"/>
      <c r="AB254" s="241"/>
      <c r="AC254" s="241"/>
      <c r="AD254" s="241"/>
      <c r="AE254" s="241"/>
      <c r="AF254" s="241"/>
      <c r="AG254" s="241"/>
      <c r="AH254" s="241"/>
      <c r="AI254" s="241"/>
      <c r="AJ254" s="241"/>
      <c r="AK254" s="241"/>
      <c r="AL254" s="241"/>
    </row>
    <row r="255" spans="1:38" s="152" customFormat="1" ht="12">
      <c r="A255" s="129"/>
      <c r="B255" s="148"/>
      <c r="C255" s="149"/>
      <c r="D255" s="150"/>
      <c r="E255" s="151"/>
      <c r="F255" s="306"/>
      <c r="G255" s="205"/>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row>
    <row r="256" spans="1:7" ht="12">
      <c r="A256" s="123" t="s">
        <v>279</v>
      </c>
      <c r="B256" s="129"/>
      <c r="C256" s="131" t="s">
        <v>199</v>
      </c>
      <c r="D256" s="16"/>
      <c r="E256" s="112"/>
      <c r="F256" s="27"/>
      <c r="G256" s="1"/>
    </row>
    <row r="257" spans="1:38" s="152" customFormat="1" ht="101.25">
      <c r="A257" s="123" t="s">
        <v>280</v>
      </c>
      <c r="B257" s="129" t="s">
        <v>202</v>
      </c>
      <c r="C257" s="49" t="s">
        <v>244</v>
      </c>
      <c r="D257" s="155" t="s">
        <v>194</v>
      </c>
      <c r="E257" s="158">
        <v>73</v>
      </c>
      <c r="F257" s="298"/>
      <c r="G257" s="157">
        <f>E257*F257</f>
        <v>0</v>
      </c>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row>
    <row r="258" spans="1:38" s="152" customFormat="1" ht="12">
      <c r="A258" s="129"/>
      <c r="B258" s="148"/>
      <c r="C258" s="149"/>
      <c r="D258" s="150"/>
      <c r="E258" s="151"/>
      <c r="F258" s="306"/>
      <c r="G258" s="205"/>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row>
    <row r="259" spans="1:7" ht="12">
      <c r="A259" s="140" t="s">
        <v>195</v>
      </c>
      <c r="B259" s="141"/>
      <c r="C259" s="166" t="s">
        <v>252</v>
      </c>
      <c r="D259" s="243"/>
      <c r="E259" s="244"/>
      <c r="F259" s="41"/>
      <c r="G259" s="42"/>
    </row>
    <row r="260" spans="1:7" ht="112.5">
      <c r="A260" s="140" t="s">
        <v>282</v>
      </c>
      <c r="C260" s="134" t="s">
        <v>293</v>
      </c>
      <c r="D260" s="137" t="s">
        <v>15</v>
      </c>
      <c r="E260" s="135">
        <v>7.5</v>
      </c>
      <c r="F260" s="296"/>
      <c r="G260" s="136">
        <f>E260*F260</f>
        <v>0</v>
      </c>
    </row>
    <row r="261" spans="1:38" s="152" customFormat="1" ht="12">
      <c r="A261" s="129"/>
      <c r="B261" s="148"/>
      <c r="C261" s="149"/>
      <c r="D261" s="150"/>
      <c r="E261" s="151"/>
      <c r="F261" s="306"/>
      <c r="G261" s="205"/>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row>
    <row r="262" spans="1:38" s="152" customFormat="1" ht="12">
      <c r="A262" s="123" t="s">
        <v>161</v>
      </c>
      <c r="B262" s="129"/>
      <c r="C262" s="187" t="s">
        <v>253</v>
      </c>
      <c r="D262" s="188"/>
      <c r="E262" s="17"/>
      <c r="F262" s="21"/>
      <c r="G262" s="188"/>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row>
    <row r="263" spans="1:38" s="152" customFormat="1" ht="112.5">
      <c r="A263" s="123" t="s">
        <v>168</v>
      </c>
      <c r="B263" s="148"/>
      <c r="C263" s="49" t="s">
        <v>463</v>
      </c>
      <c r="D263" s="155" t="s">
        <v>15</v>
      </c>
      <c r="E263" s="158">
        <v>13</v>
      </c>
      <c r="F263" s="298"/>
      <c r="G263" s="157">
        <f>E263*F263</f>
        <v>0</v>
      </c>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row>
    <row r="264" spans="1:38" s="152" customFormat="1" ht="12">
      <c r="A264" s="123"/>
      <c r="B264" s="148"/>
      <c r="C264" s="49"/>
      <c r="D264" s="76"/>
      <c r="E264" s="77"/>
      <c r="F264" s="295"/>
      <c r="G264" s="130"/>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row>
    <row r="265" spans="1:38" s="198" customFormat="1" ht="24">
      <c r="A265" s="102"/>
      <c r="B265" s="103"/>
      <c r="C265" s="144" t="s">
        <v>190</v>
      </c>
      <c r="D265" s="145"/>
      <c r="E265" s="106"/>
      <c r="F265" s="309"/>
      <c r="G265" s="146">
        <f>SUM(G217:G264)</f>
        <v>0</v>
      </c>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197"/>
      <c r="AK265" s="197"/>
      <c r="AL265" s="197"/>
    </row>
    <row r="266" spans="1:7" s="197" customFormat="1" ht="12">
      <c r="A266" s="222"/>
      <c r="B266" s="223"/>
      <c r="C266" s="224"/>
      <c r="D266" s="225"/>
      <c r="E266" s="226"/>
      <c r="F266" s="310"/>
      <c r="G266" s="227"/>
    </row>
    <row r="267" spans="1:7" s="197" customFormat="1" ht="12">
      <c r="A267" s="102" t="s">
        <v>301</v>
      </c>
      <c r="B267" s="103"/>
      <c r="C267" s="104" t="s">
        <v>302</v>
      </c>
      <c r="D267" s="105"/>
      <c r="E267" s="106"/>
      <c r="F267" s="309"/>
      <c r="G267" s="146"/>
    </row>
    <row r="268" spans="1:7" s="197" customFormat="1" ht="12">
      <c r="A268" s="60"/>
      <c r="B268" s="114"/>
      <c r="C268" s="119"/>
      <c r="D268" s="116"/>
      <c r="E268" s="245"/>
      <c r="F268" s="51"/>
      <c r="G268" s="29"/>
    </row>
    <row r="269" spans="1:7" s="197" customFormat="1" ht="12">
      <c r="A269" s="60" t="s">
        <v>128</v>
      </c>
      <c r="B269" s="114" t="s">
        <v>303</v>
      </c>
      <c r="C269" s="122" t="s">
        <v>304</v>
      </c>
      <c r="D269" s="116"/>
      <c r="E269" s="245"/>
      <c r="F269" s="51"/>
      <c r="G269" s="67"/>
    </row>
    <row r="270" spans="1:7" s="197" customFormat="1" ht="101.25">
      <c r="A270" s="60"/>
      <c r="B270" s="61"/>
      <c r="C270" s="119" t="s">
        <v>305</v>
      </c>
      <c r="D270" s="62"/>
      <c r="E270" s="65"/>
      <c r="F270" s="52"/>
      <c r="G270" s="246"/>
    </row>
    <row r="271" spans="1:7" s="197" customFormat="1" ht="12">
      <c r="A271" s="60" t="s">
        <v>127</v>
      </c>
      <c r="B271" s="61" t="s">
        <v>306</v>
      </c>
      <c r="C271" s="122" t="s">
        <v>307</v>
      </c>
      <c r="D271" s="62"/>
      <c r="E271" s="53"/>
      <c r="F271" s="311"/>
      <c r="G271" s="246"/>
    </row>
    <row r="272" spans="1:7" s="197" customFormat="1" ht="12">
      <c r="A272" s="60" t="s">
        <v>308</v>
      </c>
      <c r="B272" s="61"/>
      <c r="C272" s="119" t="s">
        <v>309</v>
      </c>
      <c r="D272" s="31"/>
      <c r="E272" s="31"/>
      <c r="F272" s="294"/>
      <c r="G272" s="54"/>
    </row>
    <row r="273" spans="1:7" s="197" customFormat="1" ht="12">
      <c r="A273" s="60"/>
      <c r="B273" s="61"/>
      <c r="C273" s="119" t="s">
        <v>310</v>
      </c>
      <c r="D273" s="126" t="s">
        <v>14</v>
      </c>
      <c r="E273" s="247">
        <v>3</v>
      </c>
      <c r="F273" s="55"/>
      <c r="G273" s="157">
        <f>E273*F273</f>
        <v>0</v>
      </c>
    </row>
    <row r="274" spans="1:7" s="197" customFormat="1" ht="12">
      <c r="A274" s="60"/>
      <c r="B274" s="61"/>
      <c r="C274" s="119"/>
      <c r="D274" s="62"/>
      <c r="E274" s="65"/>
      <c r="F274" s="56"/>
      <c r="G274" s="248"/>
    </row>
    <row r="275" spans="1:7" s="197" customFormat="1" ht="12">
      <c r="A275" s="60" t="s">
        <v>136</v>
      </c>
      <c r="B275" s="61" t="s">
        <v>311</v>
      </c>
      <c r="C275" s="122" t="s">
        <v>312</v>
      </c>
      <c r="D275" s="62"/>
      <c r="E275" s="65"/>
      <c r="F275" s="56"/>
      <c r="G275" s="59"/>
    </row>
    <row r="276" spans="1:7" s="197" customFormat="1" ht="12">
      <c r="A276" s="60" t="s">
        <v>313</v>
      </c>
      <c r="B276" s="61"/>
      <c r="C276" s="119" t="s">
        <v>314</v>
      </c>
      <c r="D276" s="31"/>
      <c r="E276" s="31"/>
      <c r="F276" s="294"/>
      <c r="G276" s="59"/>
    </row>
    <row r="277" spans="1:7" s="197" customFormat="1" ht="12">
      <c r="A277" s="60"/>
      <c r="B277" s="61"/>
      <c r="C277" s="119" t="s">
        <v>310</v>
      </c>
      <c r="D277" s="126" t="s">
        <v>14</v>
      </c>
      <c r="E277" s="247">
        <v>4</v>
      </c>
      <c r="F277" s="55"/>
      <c r="G277" s="157">
        <f>E277*F277</f>
        <v>0</v>
      </c>
    </row>
    <row r="278" spans="1:7" s="197" customFormat="1" ht="12">
      <c r="A278" s="60" t="s">
        <v>315</v>
      </c>
      <c r="B278" s="61"/>
      <c r="C278" s="119" t="s">
        <v>316</v>
      </c>
      <c r="D278" s="31"/>
      <c r="E278" s="31"/>
      <c r="F278" s="294"/>
      <c r="G278" s="59"/>
    </row>
    <row r="279" spans="1:7" s="197" customFormat="1" ht="12">
      <c r="A279" s="60"/>
      <c r="B279" s="61"/>
      <c r="C279" s="119" t="s">
        <v>317</v>
      </c>
      <c r="D279" s="126" t="s">
        <v>14</v>
      </c>
      <c r="E279" s="247">
        <v>7</v>
      </c>
      <c r="F279" s="55"/>
      <c r="G279" s="157">
        <f>E279*F279</f>
        <v>0</v>
      </c>
    </row>
    <row r="280" spans="1:7" s="197" customFormat="1" ht="12">
      <c r="A280" s="60" t="s">
        <v>318</v>
      </c>
      <c r="B280" s="61"/>
      <c r="C280" s="119" t="s">
        <v>319</v>
      </c>
      <c r="D280" s="31"/>
      <c r="E280" s="31"/>
      <c r="F280" s="294"/>
      <c r="G280" s="248"/>
    </row>
    <row r="281" spans="1:7" s="197" customFormat="1" ht="12">
      <c r="A281" s="60"/>
      <c r="B281" s="61"/>
      <c r="C281" s="119" t="s">
        <v>320</v>
      </c>
      <c r="D281" s="126" t="s">
        <v>14</v>
      </c>
      <c r="E281" s="247">
        <v>3</v>
      </c>
      <c r="F281" s="55"/>
      <c r="G281" s="157">
        <f>E281*F281</f>
        <v>0</v>
      </c>
    </row>
    <row r="282" spans="1:7" s="197" customFormat="1" ht="12">
      <c r="A282" s="60" t="s">
        <v>321</v>
      </c>
      <c r="B282" s="61"/>
      <c r="C282" s="119" t="s">
        <v>322</v>
      </c>
      <c r="D282" s="31"/>
      <c r="E282" s="31"/>
      <c r="F282" s="294"/>
      <c r="G282" s="248"/>
    </row>
    <row r="283" spans="1:7" s="197" customFormat="1" ht="12">
      <c r="A283" s="60"/>
      <c r="B283" s="61"/>
      <c r="C283" s="119" t="s">
        <v>320</v>
      </c>
      <c r="D283" s="126" t="s">
        <v>14</v>
      </c>
      <c r="E283" s="247">
        <v>2</v>
      </c>
      <c r="F283" s="55"/>
      <c r="G283" s="157">
        <f>E283*F283</f>
        <v>0</v>
      </c>
    </row>
    <row r="284" spans="1:7" s="197" customFormat="1" ht="12">
      <c r="A284" s="60" t="s">
        <v>323</v>
      </c>
      <c r="B284" s="61"/>
      <c r="C284" s="119" t="s">
        <v>324</v>
      </c>
      <c r="D284" s="31"/>
      <c r="E284" s="31"/>
      <c r="F284" s="294"/>
      <c r="G284" s="248"/>
    </row>
    <row r="285" spans="1:7" s="197" customFormat="1" ht="12">
      <c r="A285" s="60"/>
      <c r="B285" s="61"/>
      <c r="C285" s="119" t="s">
        <v>325</v>
      </c>
      <c r="D285" s="126" t="s">
        <v>14</v>
      </c>
      <c r="E285" s="247">
        <v>3</v>
      </c>
      <c r="F285" s="55"/>
      <c r="G285" s="157">
        <f>E285*F285</f>
        <v>0</v>
      </c>
    </row>
    <row r="286" spans="1:7" s="197" customFormat="1" ht="12">
      <c r="A286" s="60" t="s">
        <v>326</v>
      </c>
      <c r="B286" s="61"/>
      <c r="C286" s="119" t="s">
        <v>327</v>
      </c>
      <c r="D286" s="31"/>
      <c r="E286" s="31"/>
      <c r="F286" s="294"/>
      <c r="G286" s="248"/>
    </row>
    <row r="287" spans="1:7" s="197" customFormat="1" ht="12">
      <c r="A287" s="60"/>
      <c r="B287" s="61"/>
      <c r="C287" s="119" t="s">
        <v>325</v>
      </c>
      <c r="D287" s="126" t="s">
        <v>14</v>
      </c>
      <c r="E287" s="247">
        <v>4</v>
      </c>
      <c r="F287" s="55"/>
      <c r="G287" s="157">
        <f>E287*F287</f>
        <v>0</v>
      </c>
    </row>
    <row r="288" spans="1:7" s="197" customFormat="1" ht="12">
      <c r="A288" s="60" t="s">
        <v>328</v>
      </c>
      <c r="B288" s="61"/>
      <c r="C288" s="119" t="s">
        <v>329</v>
      </c>
      <c r="D288" s="31"/>
      <c r="E288" s="31"/>
      <c r="F288" s="294"/>
      <c r="G288" s="248"/>
    </row>
    <row r="289" spans="1:7" s="197" customFormat="1" ht="12">
      <c r="A289" s="60"/>
      <c r="B289" s="61"/>
      <c r="C289" s="119" t="s">
        <v>325</v>
      </c>
      <c r="D289" s="126" t="s">
        <v>14</v>
      </c>
      <c r="E289" s="247">
        <v>4</v>
      </c>
      <c r="F289" s="55"/>
      <c r="G289" s="157">
        <f>E289*F289</f>
        <v>0</v>
      </c>
    </row>
    <row r="290" spans="1:7" s="197" customFormat="1" ht="12">
      <c r="A290" s="60"/>
      <c r="B290" s="61"/>
      <c r="C290" s="119" t="s">
        <v>330</v>
      </c>
      <c r="D290" s="126" t="s">
        <v>14</v>
      </c>
      <c r="E290" s="247">
        <v>4</v>
      </c>
      <c r="F290" s="55"/>
      <c r="G290" s="157">
        <f>E290*F290</f>
        <v>0</v>
      </c>
    </row>
    <row r="291" spans="1:7" s="197" customFormat="1" ht="12">
      <c r="A291" s="60"/>
      <c r="B291" s="61"/>
      <c r="C291" s="119"/>
      <c r="D291" s="62"/>
      <c r="E291" s="65"/>
      <c r="F291" s="56"/>
      <c r="G291" s="248"/>
    </row>
    <row r="292" spans="1:7" s="197" customFormat="1" ht="12">
      <c r="A292" s="60" t="s">
        <v>174</v>
      </c>
      <c r="B292" s="61" t="s">
        <v>331</v>
      </c>
      <c r="C292" s="122" t="s">
        <v>332</v>
      </c>
      <c r="D292" s="62"/>
      <c r="E292" s="65"/>
      <c r="F292" s="56"/>
      <c r="G292" s="59"/>
    </row>
    <row r="293" spans="1:7" s="197" customFormat="1" ht="12">
      <c r="A293" s="60" t="s">
        <v>175</v>
      </c>
      <c r="B293" s="61"/>
      <c r="C293" s="119" t="s">
        <v>333</v>
      </c>
      <c r="D293" s="31"/>
      <c r="E293" s="31"/>
      <c r="F293" s="294"/>
      <c r="G293" s="59"/>
    </row>
    <row r="294" spans="1:7" s="197" customFormat="1" ht="12">
      <c r="A294" s="60"/>
      <c r="B294" s="61"/>
      <c r="C294" s="119" t="s">
        <v>334</v>
      </c>
      <c r="D294" s="126" t="s">
        <v>14</v>
      </c>
      <c r="E294" s="247">
        <v>8</v>
      </c>
      <c r="F294" s="55"/>
      <c r="G294" s="157">
        <f>E294*F294</f>
        <v>0</v>
      </c>
    </row>
    <row r="295" spans="1:11" s="197" customFormat="1" ht="12">
      <c r="A295" s="60" t="s">
        <v>291</v>
      </c>
      <c r="B295" s="61"/>
      <c r="C295" s="119" t="s">
        <v>335</v>
      </c>
      <c r="D295" s="31"/>
      <c r="E295" s="31"/>
      <c r="F295" s="294"/>
      <c r="G295" s="59"/>
      <c r="H295" s="249"/>
      <c r="I295" s="249"/>
      <c r="J295" s="249"/>
      <c r="K295" s="249"/>
    </row>
    <row r="296" spans="1:11" s="197" customFormat="1" ht="12">
      <c r="A296" s="60"/>
      <c r="B296" s="61"/>
      <c r="C296" s="119" t="s">
        <v>320</v>
      </c>
      <c r="D296" s="126" t="s">
        <v>14</v>
      </c>
      <c r="E296" s="247">
        <v>1</v>
      </c>
      <c r="F296" s="55"/>
      <c r="G296" s="157">
        <f>E296*F296</f>
        <v>0</v>
      </c>
      <c r="H296" s="249"/>
      <c r="I296" s="249"/>
      <c r="J296" s="249"/>
      <c r="K296" s="249"/>
    </row>
    <row r="297" spans="1:11" s="197" customFormat="1" ht="12">
      <c r="A297" s="60" t="s">
        <v>292</v>
      </c>
      <c r="B297" s="61"/>
      <c r="C297" s="119" t="s">
        <v>336</v>
      </c>
      <c r="D297" s="31"/>
      <c r="E297" s="31"/>
      <c r="F297" s="294"/>
      <c r="G297" s="59"/>
      <c r="H297" s="249"/>
      <c r="I297" s="249"/>
      <c r="J297" s="249"/>
      <c r="K297" s="249"/>
    </row>
    <row r="298" spans="1:11" s="197" customFormat="1" ht="12">
      <c r="A298" s="60"/>
      <c r="B298" s="61"/>
      <c r="C298" s="119" t="s">
        <v>320</v>
      </c>
      <c r="D298" s="126" t="s">
        <v>14</v>
      </c>
      <c r="E298" s="247">
        <v>2</v>
      </c>
      <c r="F298" s="55"/>
      <c r="G298" s="157">
        <f>E298*F298</f>
        <v>0</v>
      </c>
      <c r="H298" s="249"/>
      <c r="I298" s="249"/>
      <c r="J298" s="249"/>
      <c r="K298" s="249"/>
    </row>
    <row r="299" spans="1:11" s="197" customFormat="1" ht="12">
      <c r="A299" s="60" t="s">
        <v>337</v>
      </c>
      <c r="B299" s="61"/>
      <c r="C299" s="119" t="s">
        <v>338</v>
      </c>
      <c r="D299" s="31"/>
      <c r="E299" s="31"/>
      <c r="F299" s="294"/>
      <c r="G299" s="59"/>
      <c r="H299" s="249"/>
      <c r="I299" s="249"/>
      <c r="J299" s="249"/>
      <c r="K299" s="249"/>
    </row>
    <row r="300" spans="1:11" s="197" customFormat="1" ht="12">
      <c r="A300" s="60"/>
      <c r="B300" s="61"/>
      <c r="C300" s="119" t="s">
        <v>334</v>
      </c>
      <c r="D300" s="126" t="s">
        <v>14</v>
      </c>
      <c r="E300" s="247">
        <v>1</v>
      </c>
      <c r="F300" s="55"/>
      <c r="G300" s="157">
        <f>E300*F300</f>
        <v>0</v>
      </c>
      <c r="H300" s="249"/>
      <c r="I300" s="249"/>
      <c r="J300" s="249"/>
      <c r="K300" s="249"/>
    </row>
    <row r="301" spans="1:11" s="197" customFormat="1" ht="12">
      <c r="A301" s="60" t="s">
        <v>339</v>
      </c>
      <c r="B301" s="61"/>
      <c r="C301" s="119" t="s">
        <v>340</v>
      </c>
      <c r="D301" s="31"/>
      <c r="E301" s="31"/>
      <c r="F301" s="294"/>
      <c r="G301" s="248"/>
      <c r="H301" s="249"/>
      <c r="I301" s="249"/>
      <c r="J301" s="249"/>
      <c r="K301" s="249"/>
    </row>
    <row r="302" spans="1:11" s="197" customFormat="1" ht="12">
      <c r="A302" s="60"/>
      <c r="B302" s="61"/>
      <c r="C302" s="119" t="s">
        <v>341</v>
      </c>
      <c r="D302" s="126" t="s">
        <v>14</v>
      </c>
      <c r="E302" s="247">
        <v>4</v>
      </c>
      <c r="F302" s="55"/>
      <c r="G302" s="157">
        <f>E302*F302</f>
        <v>0</v>
      </c>
      <c r="H302" s="249"/>
      <c r="I302" s="249"/>
      <c r="J302" s="249"/>
      <c r="K302" s="249"/>
    </row>
    <row r="303" spans="1:11" s="197" customFormat="1" ht="12">
      <c r="A303" s="60"/>
      <c r="B303" s="61"/>
      <c r="C303" s="119" t="s">
        <v>342</v>
      </c>
      <c r="D303" s="126" t="s">
        <v>14</v>
      </c>
      <c r="E303" s="247">
        <v>3</v>
      </c>
      <c r="F303" s="55"/>
      <c r="G303" s="157">
        <f>E303*F303</f>
        <v>0</v>
      </c>
      <c r="H303" s="249"/>
      <c r="I303" s="249"/>
      <c r="J303" s="249"/>
      <c r="K303" s="250"/>
    </row>
    <row r="304" spans="1:11" s="197" customFormat="1" ht="12">
      <c r="A304" s="60" t="s">
        <v>343</v>
      </c>
      <c r="B304" s="61"/>
      <c r="C304" s="119" t="s">
        <v>344</v>
      </c>
      <c r="D304" s="31"/>
      <c r="E304" s="31"/>
      <c r="F304" s="294"/>
      <c r="G304" s="59"/>
      <c r="H304" s="249"/>
      <c r="I304" s="249"/>
      <c r="J304" s="249"/>
      <c r="K304" s="249"/>
    </row>
    <row r="305" spans="1:11" s="197" customFormat="1" ht="12">
      <c r="A305" s="60"/>
      <c r="B305" s="61"/>
      <c r="C305" s="119" t="s">
        <v>345</v>
      </c>
      <c r="D305" s="126" t="s">
        <v>14</v>
      </c>
      <c r="E305" s="247">
        <v>1</v>
      </c>
      <c r="F305" s="55"/>
      <c r="G305" s="157">
        <f>E305*F305</f>
        <v>0</v>
      </c>
      <c r="H305" s="249"/>
      <c r="I305" s="249"/>
      <c r="J305" s="249"/>
      <c r="K305" s="249"/>
    </row>
    <row r="306" spans="1:11" s="197" customFormat="1" ht="12">
      <c r="A306" s="60"/>
      <c r="B306" s="61"/>
      <c r="C306" s="119"/>
      <c r="D306" s="62"/>
      <c r="E306" s="65"/>
      <c r="F306" s="56"/>
      <c r="G306" s="59"/>
      <c r="H306" s="249"/>
      <c r="I306" s="249"/>
      <c r="J306" s="249"/>
      <c r="K306" s="249"/>
    </row>
    <row r="307" spans="1:11" s="197" customFormat="1" ht="12">
      <c r="A307" s="60" t="s">
        <v>176</v>
      </c>
      <c r="B307" s="61" t="s">
        <v>331</v>
      </c>
      <c r="C307" s="122" t="s">
        <v>346</v>
      </c>
      <c r="D307" s="62"/>
      <c r="E307" s="65"/>
      <c r="F307" s="56"/>
      <c r="G307" s="59"/>
      <c r="H307" s="249"/>
      <c r="I307" s="249"/>
      <c r="J307" s="249"/>
      <c r="K307" s="249"/>
    </row>
    <row r="308" spans="1:11" s="197" customFormat="1" ht="22.5">
      <c r="A308" s="60" t="s">
        <v>177</v>
      </c>
      <c r="B308" s="61"/>
      <c r="C308" s="119" t="s">
        <v>347</v>
      </c>
      <c r="D308" s="31"/>
      <c r="E308" s="31"/>
      <c r="F308" s="294"/>
      <c r="G308" s="121"/>
      <c r="H308" s="249"/>
      <c r="I308" s="249"/>
      <c r="J308" s="249"/>
      <c r="K308" s="249"/>
    </row>
    <row r="309" spans="1:11" s="197" customFormat="1" ht="12">
      <c r="A309" s="60"/>
      <c r="B309" s="61"/>
      <c r="C309" s="251" t="s">
        <v>348</v>
      </c>
      <c r="D309" s="126" t="s">
        <v>14</v>
      </c>
      <c r="E309" s="247">
        <v>2</v>
      </c>
      <c r="F309" s="55"/>
      <c r="G309" s="157">
        <f>E309*F309</f>
        <v>0</v>
      </c>
      <c r="H309" s="249"/>
      <c r="I309" s="249"/>
      <c r="J309" s="249"/>
      <c r="K309" s="249"/>
    </row>
    <row r="310" spans="1:11" s="197" customFormat="1" ht="12">
      <c r="A310" s="60"/>
      <c r="B310" s="61"/>
      <c r="C310" s="251" t="s">
        <v>349</v>
      </c>
      <c r="D310" s="126" t="s">
        <v>14</v>
      </c>
      <c r="E310" s="247">
        <v>1</v>
      </c>
      <c r="F310" s="55"/>
      <c r="G310" s="157">
        <f>E310*F310</f>
        <v>0</v>
      </c>
      <c r="H310" s="249"/>
      <c r="I310" s="249"/>
      <c r="J310" s="249"/>
      <c r="K310" s="249"/>
    </row>
    <row r="311" spans="1:17" s="197" customFormat="1" ht="12">
      <c r="A311" s="60"/>
      <c r="B311" s="61"/>
      <c r="C311" s="251" t="s">
        <v>350</v>
      </c>
      <c r="D311" s="126" t="s">
        <v>14</v>
      </c>
      <c r="E311" s="247">
        <v>1</v>
      </c>
      <c r="F311" s="55"/>
      <c r="G311" s="157">
        <f>E311*F311</f>
        <v>0</v>
      </c>
      <c r="H311" s="249"/>
      <c r="I311" s="249"/>
      <c r="J311" s="249"/>
      <c r="K311" s="249"/>
      <c r="L311" s="249"/>
      <c r="M311" s="249"/>
      <c r="N311" s="249"/>
      <c r="O311" s="249"/>
      <c r="P311" s="249"/>
      <c r="Q311" s="249"/>
    </row>
    <row r="312" spans="1:17" s="197" customFormat="1" ht="33.75">
      <c r="A312" s="60" t="s">
        <v>351</v>
      </c>
      <c r="B312" s="61"/>
      <c r="C312" s="119" t="s">
        <v>352</v>
      </c>
      <c r="D312" s="31"/>
      <c r="E312" s="31"/>
      <c r="F312" s="294"/>
      <c r="G312" s="59"/>
      <c r="H312" s="46"/>
      <c r="I312" s="46"/>
      <c r="J312" s="46"/>
      <c r="K312" s="46"/>
      <c r="L312" s="46"/>
      <c r="M312" s="46"/>
      <c r="N312" s="46"/>
      <c r="O312" s="46"/>
      <c r="P312" s="46"/>
      <c r="Q312" s="252"/>
    </row>
    <row r="313" spans="1:17" s="197" customFormat="1" ht="12">
      <c r="A313" s="60"/>
      <c r="B313" s="61"/>
      <c r="C313" s="119" t="s">
        <v>353</v>
      </c>
      <c r="D313" s="126" t="s">
        <v>14</v>
      </c>
      <c r="E313" s="247">
        <v>2</v>
      </c>
      <c r="F313" s="55"/>
      <c r="G313" s="157">
        <f>E313*F313</f>
        <v>0</v>
      </c>
      <c r="H313" s="46"/>
      <c r="I313" s="46"/>
      <c r="J313" s="46"/>
      <c r="K313" s="46"/>
      <c r="L313" s="46"/>
      <c r="M313" s="46"/>
      <c r="N313" s="46"/>
      <c r="O313" s="46"/>
      <c r="P313" s="46"/>
      <c r="Q313" s="252"/>
    </row>
    <row r="314" spans="1:17" s="197" customFormat="1" ht="12">
      <c r="A314" s="60"/>
      <c r="B314" s="61"/>
      <c r="C314" s="119" t="s">
        <v>354</v>
      </c>
      <c r="D314" s="126" t="s">
        <v>14</v>
      </c>
      <c r="E314" s="247">
        <v>6</v>
      </c>
      <c r="F314" s="55"/>
      <c r="G314" s="157">
        <f>E314*F314</f>
        <v>0</v>
      </c>
      <c r="H314" s="46"/>
      <c r="I314" s="46"/>
      <c r="J314" s="46"/>
      <c r="K314" s="46"/>
      <c r="L314" s="46"/>
      <c r="M314" s="46"/>
      <c r="N314" s="46"/>
      <c r="O314" s="46"/>
      <c r="P314" s="46"/>
      <c r="Q314" s="46"/>
    </row>
    <row r="315" spans="1:17" s="197" customFormat="1" ht="22.5">
      <c r="A315" s="60" t="s">
        <v>355</v>
      </c>
      <c r="B315" s="61"/>
      <c r="C315" s="119" t="s">
        <v>356</v>
      </c>
      <c r="D315" s="31"/>
      <c r="E315" s="31"/>
      <c r="F315" s="294"/>
      <c r="G315" s="59"/>
      <c r="H315" s="46"/>
      <c r="I315" s="46"/>
      <c r="J315" s="46"/>
      <c r="K315" s="46"/>
      <c r="L315" s="46"/>
      <c r="M315" s="46"/>
      <c r="N315" s="46"/>
      <c r="O315" s="46"/>
      <c r="P315" s="46"/>
      <c r="Q315" s="46"/>
    </row>
    <row r="316" spans="1:17" s="197" customFormat="1" ht="12">
      <c r="A316" s="60"/>
      <c r="B316" s="61"/>
      <c r="C316" s="119" t="s">
        <v>357</v>
      </c>
      <c r="D316" s="126" t="s">
        <v>14</v>
      </c>
      <c r="E316" s="247">
        <v>2</v>
      </c>
      <c r="F316" s="55"/>
      <c r="G316" s="157">
        <f>E316*F316</f>
        <v>0</v>
      </c>
      <c r="H316" s="46"/>
      <c r="I316" s="46"/>
      <c r="J316" s="46"/>
      <c r="K316" s="46"/>
      <c r="L316" s="46"/>
      <c r="M316" s="46"/>
      <c r="N316" s="46"/>
      <c r="O316" s="46"/>
      <c r="P316" s="46"/>
      <c r="Q316" s="46"/>
    </row>
    <row r="317" spans="1:17" s="197" customFormat="1" ht="12">
      <c r="A317" s="60"/>
      <c r="B317" s="61"/>
      <c r="C317" s="119" t="s">
        <v>358</v>
      </c>
      <c r="D317" s="126" t="s">
        <v>14</v>
      </c>
      <c r="E317" s="247">
        <v>2</v>
      </c>
      <c r="F317" s="55"/>
      <c r="G317" s="157">
        <f>E317*F317</f>
        <v>0</v>
      </c>
      <c r="H317" s="46"/>
      <c r="I317" s="46"/>
      <c r="J317" s="46"/>
      <c r="K317" s="46"/>
      <c r="L317" s="46"/>
      <c r="M317" s="46"/>
      <c r="N317" s="46"/>
      <c r="O317" s="46"/>
      <c r="P317" s="46"/>
      <c r="Q317" s="46"/>
    </row>
    <row r="318" spans="1:17" s="197" customFormat="1" ht="12">
      <c r="A318" s="129"/>
      <c r="B318" s="129"/>
      <c r="C318" s="49"/>
      <c r="D318" s="76"/>
      <c r="E318" s="77"/>
      <c r="F318" s="295"/>
      <c r="G318" s="253"/>
      <c r="H318" s="2"/>
      <c r="I318" s="2"/>
      <c r="J318" s="2"/>
      <c r="K318" s="2"/>
      <c r="L318" s="2"/>
      <c r="M318" s="2"/>
      <c r="N318" s="2"/>
      <c r="O318" s="2"/>
      <c r="P318" s="152"/>
      <c r="Q318" s="152"/>
    </row>
    <row r="319" spans="1:17" s="197" customFormat="1" ht="12">
      <c r="A319" s="60" t="s">
        <v>140</v>
      </c>
      <c r="B319" s="61" t="s">
        <v>359</v>
      </c>
      <c r="C319" s="122" t="s">
        <v>360</v>
      </c>
      <c r="D319" s="62"/>
      <c r="E319" s="65"/>
      <c r="F319" s="56"/>
      <c r="G319" s="59"/>
      <c r="H319" s="249"/>
      <c r="I319" s="249"/>
      <c r="J319" s="249"/>
      <c r="K319" s="249"/>
      <c r="L319" s="249"/>
      <c r="M319" s="249"/>
      <c r="N319" s="249"/>
      <c r="O319" s="249"/>
      <c r="P319" s="249"/>
      <c r="Q319" s="249"/>
    </row>
    <row r="320" spans="1:17" s="197" customFormat="1" ht="90">
      <c r="A320" s="60"/>
      <c r="B320" s="61"/>
      <c r="C320" s="119" t="s">
        <v>361</v>
      </c>
      <c r="D320" s="62"/>
      <c r="E320" s="58"/>
      <c r="F320" s="312"/>
      <c r="G320" s="59"/>
      <c r="H320" s="249"/>
      <c r="I320" s="249"/>
      <c r="J320" s="249"/>
      <c r="K320" s="249"/>
      <c r="L320" s="249"/>
      <c r="M320" s="249"/>
      <c r="N320" s="249"/>
      <c r="O320" s="249"/>
      <c r="P320" s="249"/>
      <c r="Q320" s="249"/>
    </row>
    <row r="321" spans="1:17" s="197" customFormat="1" ht="12">
      <c r="A321" s="60" t="s">
        <v>141</v>
      </c>
      <c r="B321" s="61" t="s">
        <v>362</v>
      </c>
      <c r="C321" s="122" t="s">
        <v>363</v>
      </c>
      <c r="D321" s="62"/>
      <c r="E321" s="53"/>
      <c r="F321" s="294"/>
      <c r="G321" s="59"/>
      <c r="H321" s="249"/>
      <c r="I321" s="249"/>
      <c r="J321" s="249"/>
      <c r="K321" s="249"/>
      <c r="L321" s="249"/>
      <c r="M321" s="249"/>
      <c r="N321" s="249"/>
      <c r="O321" s="249"/>
      <c r="P321" s="249"/>
      <c r="Q321" s="249"/>
    </row>
    <row r="322" spans="1:17" s="197" customFormat="1" ht="12">
      <c r="A322" s="60" t="s">
        <v>142</v>
      </c>
      <c r="B322" s="61"/>
      <c r="C322" s="119" t="s">
        <v>364</v>
      </c>
      <c r="D322" s="126" t="s">
        <v>15</v>
      </c>
      <c r="E322" s="247">
        <v>308</v>
      </c>
      <c r="F322" s="313"/>
      <c r="G322" s="157">
        <f aca="true" t="shared" si="1" ref="G322:G327">E322*F322</f>
        <v>0</v>
      </c>
      <c r="H322" s="249"/>
      <c r="I322" s="249"/>
      <c r="J322" s="249"/>
      <c r="K322" s="249"/>
      <c r="L322" s="249"/>
      <c r="M322" s="249"/>
      <c r="N322" s="249"/>
      <c r="O322" s="249"/>
      <c r="P322" s="249"/>
      <c r="Q322" s="249"/>
    </row>
    <row r="323" spans="1:17" s="197" customFormat="1" ht="12">
      <c r="A323" s="60" t="s">
        <v>206</v>
      </c>
      <c r="B323" s="61"/>
      <c r="C323" s="119" t="s">
        <v>365</v>
      </c>
      <c r="D323" s="126" t="s">
        <v>15</v>
      </c>
      <c r="E323" s="247">
        <v>228</v>
      </c>
      <c r="F323" s="313"/>
      <c r="G323" s="157">
        <f t="shared" si="1"/>
        <v>0</v>
      </c>
      <c r="H323" s="249"/>
      <c r="I323" s="249"/>
      <c r="J323" s="249"/>
      <c r="K323" s="249"/>
      <c r="L323" s="249"/>
      <c r="M323" s="249"/>
      <c r="N323" s="249"/>
      <c r="O323" s="249"/>
      <c r="P323" s="249"/>
      <c r="Q323" s="249"/>
    </row>
    <row r="324" spans="1:17" s="197" customFormat="1" ht="12">
      <c r="A324" s="60" t="s">
        <v>366</v>
      </c>
      <c r="B324" s="61"/>
      <c r="C324" s="119" t="s">
        <v>367</v>
      </c>
      <c r="D324" s="126" t="s">
        <v>15</v>
      </c>
      <c r="E324" s="247">
        <v>74</v>
      </c>
      <c r="F324" s="313"/>
      <c r="G324" s="157">
        <f t="shared" si="1"/>
        <v>0</v>
      </c>
      <c r="H324" s="249"/>
      <c r="I324" s="249"/>
      <c r="J324" s="249"/>
      <c r="K324" s="249"/>
      <c r="L324" s="249"/>
      <c r="M324" s="249"/>
      <c r="N324" s="249"/>
      <c r="O324" s="249"/>
      <c r="P324" s="249"/>
      <c r="Q324" s="249"/>
    </row>
    <row r="325" spans="1:17" s="197" customFormat="1" ht="12">
      <c r="A325" s="60" t="s">
        <v>368</v>
      </c>
      <c r="B325" s="61"/>
      <c r="C325" s="119" t="s">
        <v>369</v>
      </c>
      <c r="D325" s="126" t="s">
        <v>15</v>
      </c>
      <c r="E325" s="247">
        <v>864</v>
      </c>
      <c r="F325" s="313"/>
      <c r="G325" s="157">
        <f t="shared" si="1"/>
        <v>0</v>
      </c>
      <c r="H325" s="249"/>
      <c r="I325" s="249"/>
      <c r="J325" s="249"/>
      <c r="K325" s="249"/>
      <c r="L325" s="249"/>
      <c r="M325" s="249"/>
      <c r="N325" s="249"/>
      <c r="O325" s="249"/>
      <c r="P325" s="249"/>
      <c r="Q325" s="249"/>
    </row>
    <row r="326" spans="1:17" s="197" customFormat="1" ht="12">
      <c r="A326" s="60" t="s">
        <v>370</v>
      </c>
      <c r="B326" s="61"/>
      <c r="C326" s="119" t="s">
        <v>371</v>
      </c>
      <c r="D326" s="126" t="s">
        <v>15</v>
      </c>
      <c r="E326" s="247">
        <v>552</v>
      </c>
      <c r="F326" s="313"/>
      <c r="G326" s="157">
        <f t="shared" si="1"/>
        <v>0</v>
      </c>
      <c r="H326" s="249"/>
      <c r="I326" s="249"/>
      <c r="J326" s="249"/>
      <c r="K326" s="249"/>
      <c r="L326" s="249"/>
      <c r="M326" s="249"/>
      <c r="N326" s="249"/>
      <c r="O326" s="249"/>
      <c r="P326" s="249"/>
      <c r="Q326" s="249"/>
    </row>
    <row r="327" spans="1:7" s="197" customFormat="1" ht="12">
      <c r="A327" s="60" t="s">
        <v>372</v>
      </c>
      <c r="B327" s="61"/>
      <c r="C327" s="119" t="s">
        <v>373</v>
      </c>
      <c r="D327" s="126" t="s">
        <v>15</v>
      </c>
      <c r="E327" s="247">
        <v>13</v>
      </c>
      <c r="F327" s="313"/>
      <c r="G327" s="157">
        <f t="shared" si="1"/>
        <v>0</v>
      </c>
    </row>
    <row r="328" spans="1:7" s="197" customFormat="1" ht="12">
      <c r="A328" s="255"/>
      <c r="B328" s="61"/>
      <c r="C328" s="119" t="s">
        <v>374</v>
      </c>
      <c r="D328" s="62"/>
      <c r="E328" s="65"/>
      <c r="F328" s="312"/>
      <c r="G328" s="59"/>
    </row>
    <row r="329" spans="1:7" s="197" customFormat="1" ht="22.5">
      <c r="A329" s="60" t="s">
        <v>375</v>
      </c>
      <c r="B329" s="61"/>
      <c r="C329" s="119" t="s">
        <v>376</v>
      </c>
      <c r="D329" s="126" t="s">
        <v>15</v>
      </c>
      <c r="E329" s="247">
        <v>148</v>
      </c>
      <c r="F329" s="313"/>
      <c r="G329" s="157">
        <f>E329*F329</f>
        <v>0</v>
      </c>
    </row>
    <row r="330" spans="1:7" s="197" customFormat="1" ht="12">
      <c r="A330" s="60" t="s">
        <v>377</v>
      </c>
      <c r="B330" s="61"/>
      <c r="C330" s="119" t="s">
        <v>378</v>
      </c>
      <c r="D330" s="126" t="s">
        <v>15</v>
      </c>
      <c r="E330" s="247">
        <v>300</v>
      </c>
      <c r="F330" s="313"/>
      <c r="G330" s="157">
        <f>E330*F330</f>
        <v>0</v>
      </c>
    </row>
    <row r="331" spans="1:7" s="197" customFormat="1" ht="12">
      <c r="A331" s="255"/>
      <c r="B331" s="114"/>
      <c r="C331" s="256"/>
      <c r="D331" s="257"/>
      <c r="E331" s="258"/>
      <c r="F331" s="57"/>
      <c r="G331" s="259"/>
    </row>
    <row r="332" spans="1:7" s="197" customFormat="1" ht="12">
      <c r="A332" s="60" t="s">
        <v>143</v>
      </c>
      <c r="B332" s="61" t="s">
        <v>379</v>
      </c>
      <c r="C332" s="122" t="s">
        <v>380</v>
      </c>
      <c r="D332" s="62"/>
      <c r="E332" s="58"/>
      <c r="F332" s="312"/>
      <c r="G332" s="59"/>
    </row>
    <row r="333" spans="1:7" s="197" customFormat="1" ht="12">
      <c r="A333" s="60" t="s">
        <v>144</v>
      </c>
      <c r="B333" s="61"/>
      <c r="C333" s="119" t="s">
        <v>381</v>
      </c>
      <c r="D333" s="62"/>
      <c r="E333" s="65"/>
      <c r="F333" s="312"/>
      <c r="G333" s="59"/>
    </row>
    <row r="334" spans="1:7" s="197" customFormat="1" ht="12">
      <c r="A334" s="60"/>
      <c r="B334" s="61"/>
      <c r="C334" s="119" t="s">
        <v>382</v>
      </c>
      <c r="D334" s="126" t="s">
        <v>15</v>
      </c>
      <c r="E334" s="247">
        <v>35</v>
      </c>
      <c r="F334" s="313"/>
      <c r="G334" s="157">
        <f>E334*F334</f>
        <v>0</v>
      </c>
    </row>
    <row r="335" spans="1:7" s="197" customFormat="1" ht="12">
      <c r="A335" s="60" t="s">
        <v>148</v>
      </c>
      <c r="B335" s="61"/>
      <c r="C335" s="119" t="s">
        <v>383</v>
      </c>
      <c r="D335" s="126" t="s">
        <v>15</v>
      </c>
      <c r="E335" s="247">
        <v>50</v>
      </c>
      <c r="F335" s="313"/>
      <c r="G335" s="157">
        <f>E335*F335</f>
        <v>0</v>
      </c>
    </row>
    <row r="336" spans="1:7" s="197" customFormat="1" ht="12">
      <c r="A336" s="60" t="s">
        <v>149</v>
      </c>
      <c r="B336" s="61"/>
      <c r="C336" s="119" t="s">
        <v>384</v>
      </c>
      <c r="D336" s="126" t="s">
        <v>15</v>
      </c>
      <c r="E336" s="247">
        <v>21</v>
      </c>
      <c r="F336" s="313"/>
      <c r="G336" s="157">
        <f>E336*F336</f>
        <v>0</v>
      </c>
    </row>
    <row r="337" spans="1:7" s="197" customFormat="1" ht="12">
      <c r="A337" s="60" t="s">
        <v>150</v>
      </c>
      <c r="B337" s="141"/>
      <c r="C337" s="134" t="s">
        <v>385</v>
      </c>
      <c r="D337" s="62"/>
      <c r="E337" s="65"/>
      <c r="F337" s="312"/>
      <c r="G337" s="59"/>
    </row>
    <row r="338" spans="1:7" s="197" customFormat="1" ht="12">
      <c r="A338" s="60"/>
      <c r="B338" s="61"/>
      <c r="C338" s="119" t="s">
        <v>386</v>
      </c>
      <c r="D338" s="126" t="s">
        <v>387</v>
      </c>
      <c r="E338" s="247">
        <v>62</v>
      </c>
      <c r="F338" s="313"/>
      <c r="G338" s="157">
        <f>E338*F338</f>
        <v>0</v>
      </c>
    </row>
    <row r="339" spans="1:7" s="197" customFormat="1" ht="12">
      <c r="A339" s="60"/>
      <c r="B339" s="61"/>
      <c r="C339" s="119" t="s">
        <v>388</v>
      </c>
      <c r="D339" s="126" t="s">
        <v>387</v>
      </c>
      <c r="E339" s="247">
        <v>116</v>
      </c>
      <c r="F339" s="313"/>
      <c r="G339" s="157">
        <f>E339*F339</f>
        <v>0</v>
      </c>
    </row>
    <row r="340" spans="1:7" s="197" customFormat="1" ht="12">
      <c r="A340" s="60" t="s">
        <v>151</v>
      </c>
      <c r="B340" s="141"/>
      <c r="C340" s="134" t="s">
        <v>389</v>
      </c>
      <c r="D340" s="126" t="s">
        <v>390</v>
      </c>
      <c r="E340" s="247">
        <v>151</v>
      </c>
      <c r="F340" s="313"/>
      <c r="G340" s="157">
        <f>E340*F340</f>
        <v>0</v>
      </c>
    </row>
    <row r="341" spans="1:7" s="197" customFormat="1" ht="12">
      <c r="A341" s="60"/>
      <c r="B341" s="61"/>
      <c r="C341" s="119" t="s">
        <v>374</v>
      </c>
      <c r="D341" s="62"/>
      <c r="E341" s="65"/>
      <c r="F341" s="312"/>
      <c r="G341" s="59"/>
    </row>
    <row r="342" spans="1:7" s="197" customFormat="1" ht="12">
      <c r="A342" s="60" t="s">
        <v>152</v>
      </c>
      <c r="B342" s="61"/>
      <c r="C342" s="119" t="s">
        <v>381</v>
      </c>
      <c r="D342" s="62"/>
      <c r="E342" s="65"/>
      <c r="F342" s="312"/>
      <c r="G342" s="59"/>
    </row>
    <row r="343" spans="1:9" s="197" customFormat="1" ht="14.25">
      <c r="A343" s="60"/>
      <c r="B343" s="61"/>
      <c r="C343" s="119" t="s">
        <v>391</v>
      </c>
      <c r="D343" s="126" t="s">
        <v>15</v>
      </c>
      <c r="E343" s="247">
        <v>1</v>
      </c>
      <c r="F343" s="313"/>
      <c r="G343" s="157">
        <f>E343*F343</f>
        <v>0</v>
      </c>
      <c r="H343" s="260"/>
      <c r="I343" s="249"/>
    </row>
    <row r="344" spans="1:9" s="197" customFormat="1" ht="12">
      <c r="A344" s="60"/>
      <c r="B344" s="61"/>
      <c r="C344" s="119"/>
      <c r="D344" s="62"/>
      <c r="E344" s="65"/>
      <c r="F344" s="312"/>
      <c r="G344" s="59"/>
      <c r="H344" s="249"/>
      <c r="I344" s="249"/>
    </row>
    <row r="345" spans="1:9" s="197" customFormat="1" ht="12">
      <c r="A345" s="60" t="s">
        <v>167</v>
      </c>
      <c r="B345" s="61" t="s">
        <v>392</v>
      </c>
      <c r="C345" s="187" t="s">
        <v>393</v>
      </c>
      <c r="D345" s="62"/>
      <c r="E345" s="53"/>
      <c r="F345" s="294"/>
      <c r="G345" s="59"/>
      <c r="H345" s="249"/>
      <c r="I345" s="249"/>
    </row>
    <row r="346" spans="1:9" s="197" customFormat="1" ht="12">
      <c r="A346" s="60" t="s">
        <v>277</v>
      </c>
      <c r="B346" s="61"/>
      <c r="C346" s="119" t="s">
        <v>394</v>
      </c>
      <c r="D346" s="126" t="s">
        <v>14</v>
      </c>
      <c r="E346" s="247">
        <v>11</v>
      </c>
      <c r="F346" s="313"/>
      <c r="G346" s="157">
        <f aca="true" t="shared" si="2" ref="G346:G356">E346*F346</f>
        <v>0</v>
      </c>
      <c r="H346" s="249"/>
      <c r="I346" s="249"/>
    </row>
    <row r="347" spans="1:9" s="197" customFormat="1" ht="12">
      <c r="A347" s="60" t="s">
        <v>278</v>
      </c>
      <c r="B347" s="61"/>
      <c r="C347" s="119" t="s">
        <v>395</v>
      </c>
      <c r="D347" s="126" t="s">
        <v>14</v>
      </c>
      <c r="E347" s="247">
        <v>1</v>
      </c>
      <c r="F347" s="313"/>
      <c r="G347" s="157">
        <f t="shared" si="2"/>
        <v>0</v>
      </c>
      <c r="H347" s="249"/>
      <c r="I347" s="249"/>
    </row>
    <row r="348" spans="1:9" s="197" customFormat="1" ht="22.5">
      <c r="A348" s="60" t="s">
        <v>396</v>
      </c>
      <c r="B348" s="61"/>
      <c r="C348" s="119" t="s">
        <v>397</v>
      </c>
      <c r="D348" s="126" t="s">
        <v>14</v>
      </c>
      <c r="E348" s="247">
        <v>4</v>
      </c>
      <c r="F348" s="313"/>
      <c r="G348" s="157">
        <f t="shared" si="2"/>
        <v>0</v>
      </c>
      <c r="H348" s="249"/>
      <c r="I348" s="249"/>
    </row>
    <row r="349" spans="1:9" s="197" customFormat="1" ht="22.5">
      <c r="A349" s="60" t="s">
        <v>398</v>
      </c>
      <c r="B349" s="61"/>
      <c r="C349" s="119" t="s">
        <v>399</v>
      </c>
      <c r="D349" s="126" t="s">
        <v>14</v>
      </c>
      <c r="E349" s="247">
        <v>4</v>
      </c>
      <c r="F349" s="313"/>
      <c r="G349" s="157">
        <f t="shared" si="2"/>
        <v>0</v>
      </c>
      <c r="H349" s="249"/>
      <c r="I349" s="249"/>
    </row>
    <row r="350" spans="1:9" s="197" customFormat="1" ht="12">
      <c r="A350" s="60" t="s">
        <v>400</v>
      </c>
      <c r="B350" s="61"/>
      <c r="C350" s="119" t="s">
        <v>401</v>
      </c>
      <c r="D350" s="126" t="s">
        <v>14</v>
      </c>
      <c r="E350" s="247">
        <v>1</v>
      </c>
      <c r="F350" s="313"/>
      <c r="G350" s="157">
        <f t="shared" si="2"/>
        <v>0</v>
      </c>
      <c r="H350" s="249"/>
      <c r="I350" s="249"/>
    </row>
    <row r="351" spans="1:9" s="197" customFormat="1" ht="12">
      <c r="A351" s="60" t="s">
        <v>402</v>
      </c>
      <c r="B351" s="61"/>
      <c r="C351" s="119" t="s">
        <v>403</v>
      </c>
      <c r="D351" s="126" t="s">
        <v>14</v>
      </c>
      <c r="E351" s="247">
        <v>7</v>
      </c>
      <c r="F351" s="313"/>
      <c r="G351" s="157">
        <f t="shared" si="2"/>
        <v>0</v>
      </c>
      <c r="H351" s="249"/>
      <c r="I351" s="110"/>
    </row>
    <row r="352" spans="1:9" s="197" customFormat="1" ht="12">
      <c r="A352" s="60" t="s">
        <v>404</v>
      </c>
      <c r="B352" s="61"/>
      <c r="C352" s="119" t="s">
        <v>405</v>
      </c>
      <c r="D352" s="126" t="s">
        <v>14</v>
      </c>
      <c r="E352" s="247">
        <v>4</v>
      </c>
      <c r="F352" s="313"/>
      <c r="G352" s="157">
        <f t="shared" si="2"/>
        <v>0</v>
      </c>
      <c r="H352" s="249"/>
      <c r="I352" s="110"/>
    </row>
    <row r="353" spans="1:9" s="197" customFormat="1" ht="12">
      <c r="A353" s="60" t="s">
        <v>406</v>
      </c>
      <c r="B353" s="61"/>
      <c r="C353" s="119" t="s">
        <v>407</v>
      </c>
      <c r="D353" s="126" t="s">
        <v>387</v>
      </c>
      <c r="E353" s="247">
        <v>114</v>
      </c>
      <c r="F353" s="313"/>
      <c r="G353" s="157">
        <f t="shared" si="2"/>
        <v>0</v>
      </c>
      <c r="H353" s="249"/>
      <c r="I353" s="110"/>
    </row>
    <row r="354" spans="1:9" s="197" customFormat="1" ht="12">
      <c r="A354" s="60" t="s">
        <v>408</v>
      </c>
      <c r="B354" s="61"/>
      <c r="C354" s="119" t="s">
        <v>409</v>
      </c>
      <c r="D354" s="126" t="s">
        <v>387</v>
      </c>
      <c r="E354" s="247">
        <v>8</v>
      </c>
      <c r="F354" s="313"/>
      <c r="G354" s="157">
        <f t="shared" si="2"/>
        <v>0</v>
      </c>
      <c r="H354" s="249"/>
      <c r="I354" s="110"/>
    </row>
    <row r="355" spans="1:9" s="197" customFormat="1" ht="12">
      <c r="A355" s="60" t="s">
        <v>410</v>
      </c>
      <c r="B355" s="61"/>
      <c r="C355" s="119" t="s">
        <v>411</v>
      </c>
      <c r="D355" s="126" t="s">
        <v>387</v>
      </c>
      <c r="E355" s="247">
        <v>68</v>
      </c>
      <c r="F355" s="313"/>
      <c r="G355" s="157">
        <f t="shared" si="2"/>
        <v>0</v>
      </c>
      <c r="H355" s="249"/>
      <c r="I355" s="249"/>
    </row>
    <row r="356" spans="1:9" s="197" customFormat="1" ht="12">
      <c r="A356" s="60" t="s">
        <v>412</v>
      </c>
      <c r="B356" s="61"/>
      <c r="C356" s="119" t="s">
        <v>413</v>
      </c>
      <c r="D356" s="126" t="s">
        <v>15</v>
      </c>
      <c r="E356" s="247">
        <v>29</v>
      </c>
      <c r="F356" s="313"/>
      <c r="G356" s="157">
        <f t="shared" si="2"/>
        <v>0</v>
      </c>
      <c r="H356" s="249"/>
      <c r="I356" s="249"/>
    </row>
    <row r="357" spans="1:9" s="197" customFormat="1" ht="12">
      <c r="A357" s="60"/>
      <c r="B357" s="61"/>
      <c r="C357" s="119" t="s">
        <v>374</v>
      </c>
      <c r="D357" s="62"/>
      <c r="E357" s="65"/>
      <c r="F357" s="312"/>
      <c r="G357" s="59"/>
      <c r="H357" s="249"/>
      <c r="I357" s="249"/>
    </row>
    <row r="358" spans="1:9" s="197" customFormat="1" ht="12">
      <c r="A358" s="60" t="s">
        <v>414</v>
      </c>
      <c r="B358" s="61"/>
      <c r="C358" s="119" t="s">
        <v>415</v>
      </c>
      <c r="D358" s="126" t="s">
        <v>14</v>
      </c>
      <c r="E358" s="247">
        <v>1</v>
      </c>
      <c r="F358" s="313"/>
      <c r="G358" s="157">
        <f>E358*F358</f>
        <v>0</v>
      </c>
      <c r="H358" s="249"/>
      <c r="I358" s="249"/>
    </row>
    <row r="359" spans="1:9" s="197" customFormat="1" ht="22.5">
      <c r="A359" s="60" t="s">
        <v>416</v>
      </c>
      <c r="B359" s="61"/>
      <c r="C359" s="119" t="s">
        <v>417</v>
      </c>
      <c r="D359" s="126" t="s">
        <v>14</v>
      </c>
      <c r="E359" s="247">
        <v>7</v>
      </c>
      <c r="F359" s="313"/>
      <c r="G359" s="157">
        <f>E359*F359</f>
        <v>0</v>
      </c>
      <c r="H359" s="249"/>
      <c r="I359" s="249"/>
    </row>
    <row r="360" spans="1:9" s="197" customFormat="1" ht="12">
      <c r="A360" s="60" t="s">
        <v>418</v>
      </c>
      <c r="B360" s="61"/>
      <c r="C360" s="119" t="s">
        <v>419</v>
      </c>
      <c r="D360" s="126" t="s">
        <v>14</v>
      </c>
      <c r="E360" s="247">
        <v>7</v>
      </c>
      <c r="F360" s="313"/>
      <c r="G360" s="157">
        <f>E360*F360</f>
        <v>0</v>
      </c>
      <c r="H360" s="249"/>
      <c r="I360" s="249"/>
    </row>
    <row r="361" spans="1:9" s="197" customFormat="1" ht="22.5">
      <c r="A361" s="60" t="s">
        <v>420</v>
      </c>
      <c r="B361" s="61"/>
      <c r="C361" s="119" t="s">
        <v>421</v>
      </c>
      <c r="D361" s="126" t="s">
        <v>14</v>
      </c>
      <c r="E361" s="247">
        <v>3</v>
      </c>
      <c r="F361" s="313"/>
      <c r="G361" s="157">
        <f>E361*F361</f>
        <v>0</v>
      </c>
      <c r="H361" s="249"/>
      <c r="I361" s="249"/>
    </row>
    <row r="362" spans="1:9" s="197" customFormat="1" ht="33.75">
      <c r="A362" s="60" t="s">
        <v>422</v>
      </c>
      <c r="B362" s="61"/>
      <c r="C362" s="119" t="s">
        <v>423</v>
      </c>
      <c r="D362" s="126" t="s">
        <v>387</v>
      </c>
      <c r="E362" s="247">
        <v>395</v>
      </c>
      <c r="F362" s="313"/>
      <c r="G362" s="157">
        <f>E362*F362</f>
        <v>0</v>
      </c>
      <c r="H362" s="249"/>
      <c r="I362" s="249"/>
    </row>
    <row r="363" spans="1:9" s="197" customFormat="1" ht="12">
      <c r="A363" s="60"/>
      <c r="B363" s="61"/>
      <c r="C363" s="119"/>
      <c r="D363" s="31"/>
      <c r="E363" s="53"/>
      <c r="F363" s="294"/>
      <c r="G363" s="248"/>
      <c r="H363" s="249"/>
      <c r="I363" s="249"/>
    </row>
    <row r="364" spans="1:9" s="197" customFormat="1" ht="12">
      <c r="A364" s="60" t="s">
        <v>161</v>
      </c>
      <c r="B364" s="61"/>
      <c r="C364" s="122" t="s">
        <v>424</v>
      </c>
      <c r="D364" s="62"/>
      <c r="E364" s="65"/>
      <c r="F364" s="56"/>
      <c r="G364" s="59"/>
      <c r="H364" s="249"/>
      <c r="I364" s="249"/>
    </row>
    <row r="365" spans="1:9" s="197" customFormat="1" ht="12">
      <c r="A365" s="60"/>
      <c r="B365" s="61"/>
      <c r="C365" s="119"/>
      <c r="D365" s="62"/>
      <c r="E365" s="58"/>
      <c r="F365" s="312"/>
      <c r="G365" s="59"/>
      <c r="H365" s="249"/>
      <c r="I365" s="249"/>
    </row>
    <row r="366" spans="1:9" s="197" customFormat="1" ht="12">
      <c r="A366" s="60" t="s">
        <v>168</v>
      </c>
      <c r="B366" s="61" t="s">
        <v>303</v>
      </c>
      <c r="C366" s="122" t="s">
        <v>425</v>
      </c>
      <c r="D366" s="62"/>
      <c r="E366" s="53"/>
      <c r="F366" s="294"/>
      <c r="G366" s="59"/>
      <c r="H366" s="249"/>
      <c r="I366" s="249"/>
    </row>
    <row r="367" spans="1:9" s="197" customFormat="1" ht="12">
      <c r="A367" s="60" t="s">
        <v>426</v>
      </c>
      <c r="B367" s="61" t="s">
        <v>427</v>
      </c>
      <c r="C367" s="119" t="s">
        <v>428</v>
      </c>
      <c r="D367" s="62"/>
      <c r="E367" s="65"/>
      <c r="F367" s="312"/>
      <c r="G367" s="59"/>
      <c r="H367" s="249"/>
      <c r="I367" s="249"/>
    </row>
    <row r="368" spans="1:9" s="197" customFormat="1" ht="12">
      <c r="A368" s="60"/>
      <c r="B368" s="61"/>
      <c r="C368" s="119" t="s">
        <v>429</v>
      </c>
      <c r="D368" s="126" t="s">
        <v>14</v>
      </c>
      <c r="E368" s="261">
        <v>4</v>
      </c>
      <c r="F368" s="55"/>
      <c r="G368" s="157">
        <f>E368*F368</f>
        <v>0</v>
      </c>
      <c r="H368" s="249"/>
      <c r="I368" s="249"/>
    </row>
    <row r="369" spans="1:9" s="197" customFormat="1" ht="12">
      <c r="A369" s="60"/>
      <c r="B369" s="61"/>
      <c r="C369" s="119"/>
      <c r="D369" s="62"/>
      <c r="E369" s="58"/>
      <c r="F369" s="63"/>
      <c r="G369" s="59">
        <v>0</v>
      </c>
      <c r="H369" s="19"/>
      <c r="I369" s="18"/>
    </row>
    <row r="370" spans="1:9" s="197" customFormat="1" ht="12">
      <c r="A370" s="60" t="s">
        <v>169</v>
      </c>
      <c r="B370" s="61" t="s">
        <v>303</v>
      </c>
      <c r="C370" s="122" t="s">
        <v>430</v>
      </c>
      <c r="D370" s="62"/>
      <c r="E370" s="53"/>
      <c r="F370" s="64"/>
      <c r="G370" s="59">
        <v>0</v>
      </c>
      <c r="H370" s="19"/>
      <c r="I370" s="18"/>
    </row>
    <row r="371" spans="1:9" s="197" customFormat="1" ht="12">
      <c r="A371" s="60" t="s">
        <v>431</v>
      </c>
      <c r="B371" s="61" t="s">
        <v>331</v>
      </c>
      <c r="C371" s="119" t="s">
        <v>432</v>
      </c>
      <c r="D371" s="62"/>
      <c r="E371" s="65"/>
      <c r="F371" s="63"/>
      <c r="G371" s="59"/>
      <c r="H371" s="19"/>
      <c r="I371" s="47"/>
    </row>
    <row r="372" spans="1:9" s="197" customFormat="1" ht="12">
      <c r="A372" s="60"/>
      <c r="B372" s="61"/>
      <c r="C372" s="119" t="s">
        <v>433</v>
      </c>
      <c r="D372" s="126" t="s">
        <v>14</v>
      </c>
      <c r="E372" s="261">
        <v>8</v>
      </c>
      <c r="F372" s="55"/>
      <c r="G372" s="157">
        <f>E372*F372</f>
        <v>0</v>
      </c>
      <c r="H372" s="19"/>
      <c r="I372" s="18"/>
    </row>
    <row r="373" spans="1:9" s="197" customFormat="1" ht="12">
      <c r="A373" s="60"/>
      <c r="B373" s="61"/>
      <c r="C373" s="49"/>
      <c r="D373" s="62"/>
      <c r="E373" s="65"/>
      <c r="F373" s="63"/>
      <c r="G373" s="59"/>
      <c r="H373" s="19"/>
      <c r="I373" s="47"/>
    </row>
    <row r="374" spans="1:9" s="197" customFormat="1" ht="12">
      <c r="A374" s="60" t="s">
        <v>274</v>
      </c>
      <c r="B374" s="61"/>
      <c r="C374" s="66" t="s">
        <v>434</v>
      </c>
      <c r="D374" s="62"/>
      <c r="E374" s="53"/>
      <c r="F374" s="64"/>
      <c r="G374" s="59">
        <v>0</v>
      </c>
      <c r="H374" s="19"/>
      <c r="I374" s="18"/>
    </row>
    <row r="375" spans="1:12" s="197" customFormat="1" ht="90">
      <c r="A375" s="60"/>
      <c r="B375" s="61"/>
      <c r="C375" s="50" t="s">
        <v>435</v>
      </c>
      <c r="D375" s="62"/>
      <c r="E375" s="53"/>
      <c r="F375" s="64"/>
      <c r="G375" s="59"/>
      <c r="H375" s="19"/>
      <c r="I375" s="18"/>
      <c r="J375" s="18"/>
      <c r="K375" s="18"/>
      <c r="L375" s="48"/>
    </row>
    <row r="376" spans="1:12" s="197" customFormat="1" ht="12">
      <c r="A376" s="60" t="s">
        <v>436</v>
      </c>
      <c r="B376" s="61"/>
      <c r="C376" s="49" t="s">
        <v>437</v>
      </c>
      <c r="D376" s="126" t="s">
        <v>387</v>
      </c>
      <c r="E376" s="261">
        <v>33</v>
      </c>
      <c r="F376" s="55"/>
      <c r="G376" s="157">
        <f>E376*F376</f>
        <v>0</v>
      </c>
      <c r="H376" s="19"/>
      <c r="I376" s="47"/>
      <c r="J376" s="18"/>
      <c r="K376" s="18"/>
      <c r="L376" s="18"/>
    </row>
    <row r="377" spans="1:12" s="197" customFormat="1" ht="12">
      <c r="A377" s="60" t="s">
        <v>438</v>
      </c>
      <c r="B377" s="61"/>
      <c r="C377" s="49" t="s">
        <v>439</v>
      </c>
      <c r="D377" s="126" t="s">
        <v>387</v>
      </c>
      <c r="E377" s="261">
        <v>11</v>
      </c>
      <c r="F377" s="55"/>
      <c r="G377" s="157">
        <f>E377*F377</f>
        <v>0</v>
      </c>
      <c r="H377" s="19"/>
      <c r="I377" s="47"/>
      <c r="J377" s="18"/>
      <c r="K377" s="18"/>
      <c r="L377" s="18"/>
    </row>
    <row r="378" spans="1:12" s="197" customFormat="1" ht="12">
      <c r="A378" s="60"/>
      <c r="B378" s="61"/>
      <c r="C378" s="49"/>
      <c r="D378" s="62"/>
      <c r="E378" s="262"/>
      <c r="F378" s="56"/>
      <c r="G378" s="59"/>
      <c r="H378" s="19"/>
      <c r="I378" s="47"/>
      <c r="J378" s="18"/>
      <c r="K378" s="18"/>
      <c r="L378" s="18"/>
    </row>
    <row r="379" spans="1:12" s="197" customFormat="1" ht="12">
      <c r="A379" s="60" t="s">
        <v>440</v>
      </c>
      <c r="B379" s="61" t="s">
        <v>441</v>
      </c>
      <c r="C379" s="66" t="s">
        <v>442</v>
      </c>
      <c r="D379" s="62"/>
      <c r="E379" s="65"/>
      <c r="F379" s="56"/>
      <c r="G379" s="59"/>
      <c r="H379" s="249"/>
      <c r="I379" s="249"/>
      <c r="J379" s="249"/>
      <c r="K379" s="249"/>
      <c r="L379" s="249"/>
    </row>
    <row r="380" spans="1:12" s="197" customFormat="1" ht="101.25">
      <c r="A380" s="60"/>
      <c r="B380" s="61"/>
      <c r="C380" s="119" t="s">
        <v>443</v>
      </c>
      <c r="D380" s="62"/>
      <c r="E380" s="65"/>
      <c r="F380" s="63"/>
      <c r="G380" s="59"/>
      <c r="H380" s="19"/>
      <c r="I380" s="47"/>
      <c r="J380" s="18"/>
      <c r="K380" s="18"/>
      <c r="L380" s="18"/>
    </row>
    <row r="381" spans="1:12" s="197" customFormat="1" ht="12">
      <c r="A381" s="60" t="s">
        <v>444</v>
      </c>
      <c r="B381" s="61" t="s">
        <v>445</v>
      </c>
      <c r="C381" s="119" t="s">
        <v>446</v>
      </c>
      <c r="D381" s="126" t="s">
        <v>15</v>
      </c>
      <c r="E381" s="261">
        <v>15</v>
      </c>
      <c r="F381" s="55"/>
      <c r="G381" s="157">
        <f>E381*F381</f>
        <v>0</v>
      </c>
      <c r="H381" s="19"/>
      <c r="I381" s="47"/>
      <c r="J381" s="18"/>
      <c r="K381" s="18"/>
      <c r="L381" s="18"/>
    </row>
    <row r="382" spans="1:12" s="197" customFormat="1" ht="12">
      <c r="A382" s="60"/>
      <c r="B382" s="61"/>
      <c r="C382" s="49"/>
      <c r="D382" s="62"/>
      <c r="E382" s="262"/>
      <c r="F382" s="56"/>
      <c r="G382" s="59"/>
      <c r="H382" s="19"/>
      <c r="I382" s="47"/>
      <c r="J382" s="18"/>
      <c r="K382" s="18"/>
      <c r="L382" s="18"/>
    </row>
    <row r="383" spans="1:12" s="197" customFormat="1" ht="12">
      <c r="A383" s="60" t="s">
        <v>447</v>
      </c>
      <c r="B383" s="61"/>
      <c r="C383" s="66" t="s">
        <v>448</v>
      </c>
      <c r="D383" s="62"/>
      <c r="E383" s="53"/>
      <c r="F383" s="314"/>
      <c r="G383" s="59">
        <v>0</v>
      </c>
      <c r="H383" s="19"/>
      <c r="I383" s="18"/>
      <c r="J383" s="18"/>
      <c r="K383" s="18"/>
      <c r="L383" s="18"/>
    </row>
    <row r="384" spans="1:12" s="197" customFormat="1" ht="22.5">
      <c r="A384" s="60" t="s">
        <v>449</v>
      </c>
      <c r="B384" s="61"/>
      <c r="C384" s="190" t="s">
        <v>450</v>
      </c>
      <c r="D384" s="62"/>
      <c r="E384" s="53"/>
      <c r="F384" s="314"/>
      <c r="G384" s="59"/>
      <c r="H384" s="19"/>
      <c r="I384" s="18"/>
      <c r="J384" s="18"/>
      <c r="K384" s="18"/>
      <c r="L384" s="18"/>
    </row>
    <row r="385" spans="1:12" s="197" customFormat="1" ht="12">
      <c r="A385" s="60"/>
      <c r="B385" s="61"/>
      <c r="C385" s="49" t="s">
        <v>34</v>
      </c>
      <c r="D385" s="126" t="s">
        <v>451</v>
      </c>
      <c r="E385" s="247">
        <v>1</v>
      </c>
      <c r="F385" s="315"/>
      <c r="G385" s="157">
        <f>E385*F385</f>
        <v>0</v>
      </c>
      <c r="H385" s="19"/>
      <c r="I385" s="47"/>
      <c r="J385" s="18"/>
      <c r="K385" s="18"/>
      <c r="L385" s="18"/>
    </row>
    <row r="386" spans="1:12" s="197" customFormat="1" ht="12">
      <c r="A386" s="60"/>
      <c r="B386" s="61"/>
      <c r="C386" s="49"/>
      <c r="D386" s="126"/>
      <c r="E386" s="247"/>
      <c r="F386" s="315"/>
      <c r="G386" s="254"/>
      <c r="H386" s="19"/>
      <c r="I386" s="47"/>
      <c r="J386" s="18"/>
      <c r="K386" s="18"/>
      <c r="L386" s="18"/>
    </row>
    <row r="387" spans="1:12" s="197" customFormat="1" ht="12">
      <c r="A387" s="60" t="s">
        <v>153</v>
      </c>
      <c r="B387" s="61"/>
      <c r="C387" s="122" t="s">
        <v>32</v>
      </c>
      <c r="D387" s="62"/>
      <c r="E387" s="65"/>
      <c r="F387" s="56"/>
      <c r="G387" s="59"/>
      <c r="H387" s="249"/>
      <c r="I387" s="249"/>
      <c r="J387" s="249"/>
      <c r="K387" s="249"/>
      <c r="L387" s="249"/>
    </row>
    <row r="388" spans="1:12" s="197" customFormat="1" ht="12">
      <c r="A388" s="60" t="s">
        <v>154</v>
      </c>
      <c r="B388" s="61"/>
      <c r="C388" s="122" t="s">
        <v>452</v>
      </c>
      <c r="D388" s="62"/>
      <c r="E388" s="65"/>
      <c r="F388" s="56"/>
      <c r="G388" s="59"/>
      <c r="H388" s="249"/>
      <c r="I388" s="249"/>
      <c r="J388" s="249"/>
      <c r="K388" s="249"/>
      <c r="L388" s="249"/>
    </row>
    <row r="389" spans="1:12" s="197" customFormat="1" ht="45">
      <c r="A389" s="31"/>
      <c r="B389" s="61"/>
      <c r="C389" s="119" t="s">
        <v>453</v>
      </c>
      <c r="D389" s="62"/>
      <c r="E389" s="53"/>
      <c r="F389" s="314"/>
      <c r="G389" s="59">
        <v>0</v>
      </c>
      <c r="H389" s="19"/>
      <c r="I389" s="18"/>
      <c r="J389" s="18"/>
      <c r="K389" s="18"/>
      <c r="L389" s="18"/>
    </row>
    <row r="390" spans="1:12" s="197" customFormat="1" ht="12">
      <c r="A390" s="60" t="s">
        <v>454</v>
      </c>
      <c r="B390" s="61"/>
      <c r="C390" s="50" t="s">
        <v>455</v>
      </c>
      <c r="D390" s="126" t="s">
        <v>387</v>
      </c>
      <c r="E390" s="261">
        <v>165</v>
      </c>
      <c r="F390" s="55"/>
      <c r="G390" s="157">
        <f>E390*F390</f>
        <v>0</v>
      </c>
      <c r="H390" s="19"/>
      <c r="I390" s="18"/>
      <c r="J390" s="18"/>
      <c r="K390" s="18"/>
      <c r="L390" s="18"/>
    </row>
    <row r="391" spans="1:9" s="197" customFormat="1" ht="12">
      <c r="A391" s="60"/>
      <c r="B391" s="61"/>
      <c r="C391" s="49"/>
      <c r="D391" s="126"/>
      <c r="E391" s="263"/>
      <c r="F391" s="315"/>
      <c r="G391" s="264"/>
      <c r="H391" s="19"/>
      <c r="I391" s="47"/>
    </row>
    <row r="392" spans="1:9" s="197" customFormat="1" ht="24">
      <c r="A392" s="102"/>
      <c r="B392" s="103"/>
      <c r="C392" s="144" t="s">
        <v>456</v>
      </c>
      <c r="D392" s="145"/>
      <c r="E392" s="106"/>
      <c r="F392" s="146"/>
      <c r="G392" s="146">
        <f>SUM(G268:G391)</f>
        <v>0</v>
      </c>
      <c r="H392" s="249"/>
      <c r="I392" s="249"/>
    </row>
    <row r="393" spans="1:7" s="197" customFormat="1" ht="12">
      <c r="A393" s="182"/>
      <c r="B393" s="183"/>
      <c r="C393" s="265"/>
      <c r="D393" s="266"/>
      <c r="E393" s="186"/>
      <c r="F393" s="177"/>
      <c r="G393" s="177"/>
    </row>
    <row r="394" spans="1:7" s="197" customFormat="1" ht="12">
      <c r="A394" s="182"/>
      <c r="B394" s="183"/>
      <c r="C394" s="265"/>
      <c r="D394" s="266"/>
      <c r="E394" s="186"/>
      <c r="F394" s="177"/>
      <c r="G394" s="177"/>
    </row>
    <row r="395" spans="1:7" s="197" customFormat="1" ht="12">
      <c r="A395" s="182"/>
      <c r="B395" s="183"/>
      <c r="C395" s="265"/>
      <c r="D395" s="266"/>
      <c r="E395" s="186"/>
      <c r="F395" s="177"/>
      <c r="G395" s="177"/>
    </row>
    <row r="396" spans="1:38" s="72" customFormat="1" ht="15.75">
      <c r="A396" s="9"/>
      <c r="B396" s="40"/>
      <c r="C396" s="82" t="s">
        <v>26</v>
      </c>
      <c r="D396" s="10"/>
      <c r="E396" s="11"/>
      <c r="F396" s="69"/>
      <c r="G396" s="267"/>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1"/>
      <c r="AH396" s="71"/>
      <c r="AI396" s="71"/>
      <c r="AJ396" s="71"/>
      <c r="AK396" s="71"/>
      <c r="AL396" s="71"/>
    </row>
    <row r="397" spans="1:38" s="80" customFormat="1" ht="12">
      <c r="A397" s="26"/>
      <c r="B397" s="5"/>
      <c r="C397" s="191"/>
      <c r="D397" s="6"/>
      <c r="E397" s="1"/>
      <c r="F397" s="268"/>
      <c r="G397" s="269"/>
      <c r="H397" s="79"/>
      <c r="I397" s="79"/>
      <c r="J397" s="79"/>
      <c r="K397" s="79"/>
      <c r="L397" s="79"/>
      <c r="M397" s="79"/>
      <c r="N397" s="79"/>
      <c r="O397" s="79"/>
      <c r="P397" s="79"/>
      <c r="Q397" s="79"/>
      <c r="R397" s="79"/>
      <c r="S397" s="79"/>
      <c r="T397" s="79"/>
      <c r="U397" s="79"/>
      <c r="V397" s="79"/>
      <c r="W397" s="79"/>
      <c r="X397" s="79"/>
      <c r="Y397" s="79"/>
      <c r="Z397" s="79"/>
      <c r="AA397" s="79"/>
      <c r="AB397" s="79"/>
      <c r="AC397" s="79"/>
      <c r="AD397" s="79"/>
      <c r="AE397" s="79"/>
      <c r="AF397" s="79"/>
      <c r="AG397" s="79"/>
      <c r="AH397" s="79"/>
      <c r="AI397" s="79"/>
      <c r="AJ397" s="79"/>
      <c r="AK397" s="79"/>
      <c r="AL397" s="79"/>
    </row>
    <row r="398" spans="1:38" s="278" customFormat="1" ht="15">
      <c r="A398" s="270" t="s">
        <v>11</v>
      </c>
      <c r="B398" s="271"/>
      <c r="C398" s="272" t="s">
        <v>10</v>
      </c>
      <c r="D398" s="273"/>
      <c r="E398" s="274"/>
      <c r="F398" s="275"/>
      <c r="G398" s="276">
        <f>G47</f>
        <v>0</v>
      </c>
      <c r="H398" s="277"/>
      <c r="I398" s="277"/>
      <c r="J398" s="277"/>
      <c r="K398" s="277"/>
      <c r="L398" s="277"/>
      <c r="M398" s="277"/>
      <c r="N398" s="277"/>
      <c r="O398" s="277"/>
      <c r="P398" s="277"/>
      <c r="Q398" s="277"/>
      <c r="R398" s="277"/>
      <c r="S398" s="277"/>
      <c r="T398" s="277"/>
      <c r="U398" s="277"/>
      <c r="V398" s="277"/>
      <c r="W398" s="277"/>
      <c r="X398" s="277"/>
      <c r="Y398" s="277"/>
      <c r="Z398" s="277"/>
      <c r="AA398" s="277"/>
      <c r="AB398" s="277"/>
      <c r="AC398" s="277"/>
      <c r="AD398" s="277"/>
      <c r="AE398" s="277"/>
      <c r="AF398" s="277"/>
      <c r="AG398" s="277"/>
      <c r="AH398" s="277"/>
      <c r="AI398" s="277"/>
      <c r="AJ398" s="277"/>
      <c r="AK398" s="277"/>
      <c r="AL398" s="277"/>
    </row>
    <row r="399" spans="1:38" s="278" customFormat="1" ht="15">
      <c r="A399" s="270" t="s">
        <v>17</v>
      </c>
      <c r="B399" s="271"/>
      <c r="C399" s="272" t="s">
        <v>16</v>
      </c>
      <c r="D399" s="273"/>
      <c r="E399" s="274"/>
      <c r="F399" s="279"/>
      <c r="G399" s="276">
        <f>G109</f>
        <v>0</v>
      </c>
      <c r="H399" s="277"/>
      <c r="I399" s="277"/>
      <c r="J399" s="277"/>
      <c r="K399" s="277"/>
      <c r="L399" s="277"/>
      <c r="M399" s="277"/>
      <c r="N399" s="277"/>
      <c r="O399" s="277"/>
      <c r="P399" s="277"/>
      <c r="Q399" s="277"/>
      <c r="R399" s="277"/>
      <c r="S399" s="277"/>
      <c r="T399" s="277"/>
      <c r="U399" s="277"/>
      <c r="V399" s="277"/>
      <c r="W399" s="277"/>
      <c r="X399" s="277"/>
      <c r="Y399" s="277"/>
      <c r="Z399" s="277"/>
      <c r="AA399" s="277"/>
      <c r="AB399" s="277"/>
      <c r="AC399" s="277"/>
      <c r="AD399" s="277"/>
      <c r="AE399" s="277"/>
      <c r="AF399" s="277"/>
      <c r="AG399" s="277"/>
      <c r="AH399" s="277"/>
      <c r="AI399" s="277"/>
      <c r="AJ399" s="277"/>
      <c r="AK399" s="277"/>
      <c r="AL399" s="277"/>
    </row>
    <row r="400" spans="1:38" s="281" customFormat="1" ht="15">
      <c r="A400" s="270" t="s">
        <v>75</v>
      </c>
      <c r="B400" s="271"/>
      <c r="C400" s="272" t="s">
        <v>19</v>
      </c>
      <c r="D400" s="273"/>
      <c r="E400" s="274"/>
      <c r="F400" s="279"/>
      <c r="G400" s="276">
        <f>G143</f>
        <v>0</v>
      </c>
      <c r="H400" s="280"/>
      <c r="I400" s="280"/>
      <c r="J400" s="280"/>
      <c r="K400" s="280"/>
      <c r="L400" s="280"/>
      <c r="M400" s="280"/>
      <c r="N400" s="280"/>
      <c r="O400" s="280"/>
      <c r="P400" s="280"/>
      <c r="Q400" s="280"/>
      <c r="R400" s="280"/>
      <c r="S400" s="280"/>
      <c r="T400" s="280"/>
      <c r="U400" s="280"/>
      <c r="V400" s="280"/>
      <c r="W400" s="280"/>
      <c r="X400" s="280"/>
      <c r="Y400" s="280"/>
      <c r="Z400" s="280"/>
      <c r="AA400" s="280"/>
      <c r="AB400" s="280"/>
      <c r="AC400" s="280"/>
      <c r="AD400" s="280"/>
      <c r="AE400" s="280"/>
      <c r="AF400" s="280"/>
      <c r="AG400" s="280"/>
      <c r="AH400" s="280"/>
      <c r="AI400" s="280"/>
      <c r="AJ400" s="280"/>
      <c r="AK400" s="280"/>
      <c r="AL400" s="280"/>
    </row>
    <row r="401" spans="1:38" s="281" customFormat="1" ht="15">
      <c r="A401" s="270" t="s">
        <v>33</v>
      </c>
      <c r="B401" s="271"/>
      <c r="C401" s="272" t="s">
        <v>35</v>
      </c>
      <c r="D401" s="273"/>
      <c r="E401" s="274"/>
      <c r="F401" s="279"/>
      <c r="G401" s="276">
        <f>G214</f>
        <v>0</v>
      </c>
      <c r="H401" s="280"/>
      <c r="I401" s="280"/>
      <c r="J401" s="280"/>
      <c r="K401" s="280"/>
      <c r="L401" s="280"/>
      <c r="M401" s="280"/>
      <c r="N401" s="280"/>
      <c r="O401" s="280"/>
      <c r="P401" s="280"/>
      <c r="Q401" s="280"/>
      <c r="R401" s="280"/>
      <c r="S401" s="280"/>
      <c r="T401" s="280"/>
      <c r="U401" s="280"/>
      <c r="V401" s="280"/>
      <c r="W401" s="280"/>
      <c r="X401" s="280"/>
      <c r="Y401" s="280"/>
      <c r="Z401" s="280"/>
      <c r="AA401" s="280"/>
      <c r="AB401" s="280"/>
      <c r="AC401" s="280"/>
      <c r="AD401" s="280"/>
      <c r="AE401" s="280"/>
      <c r="AF401" s="280"/>
      <c r="AG401" s="280"/>
      <c r="AH401" s="280"/>
      <c r="AI401" s="280"/>
      <c r="AJ401" s="280"/>
      <c r="AK401" s="280"/>
      <c r="AL401" s="280"/>
    </row>
    <row r="402" spans="1:38" s="281" customFormat="1" ht="15">
      <c r="A402" s="270" t="s">
        <v>84</v>
      </c>
      <c r="B402" s="271"/>
      <c r="C402" s="272" t="s">
        <v>32</v>
      </c>
      <c r="D402" s="273"/>
      <c r="E402" s="274"/>
      <c r="F402" s="279"/>
      <c r="G402" s="276">
        <f>G265</f>
        <v>0</v>
      </c>
      <c r="H402" s="280"/>
      <c r="I402" s="280"/>
      <c r="J402" s="280"/>
      <c r="K402" s="280"/>
      <c r="L402" s="280"/>
      <c r="M402" s="280"/>
      <c r="N402" s="280"/>
      <c r="O402" s="280"/>
      <c r="P402" s="280"/>
      <c r="Q402" s="280"/>
      <c r="R402" s="280"/>
      <c r="S402" s="280"/>
      <c r="T402" s="280"/>
      <c r="U402" s="280"/>
      <c r="V402" s="280"/>
      <c r="W402" s="280"/>
      <c r="X402" s="280"/>
      <c r="Y402" s="280"/>
      <c r="Z402" s="280"/>
      <c r="AA402" s="280"/>
      <c r="AB402" s="280"/>
      <c r="AC402" s="280"/>
      <c r="AD402" s="280"/>
      <c r="AE402" s="280"/>
      <c r="AF402" s="280"/>
      <c r="AG402" s="280"/>
      <c r="AH402" s="280"/>
      <c r="AI402" s="280"/>
      <c r="AJ402" s="280"/>
      <c r="AK402" s="280"/>
      <c r="AL402" s="280"/>
    </row>
    <row r="403" spans="1:38" s="281" customFormat="1" ht="15">
      <c r="A403" s="270" t="s">
        <v>301</v>
      </c>
      <c r="B403" s="271"/>
      <c r="C403" s="272" t="s">
        <v>302</v>
      </c>
      <c r="D403" s="273"/>
      <c r="E403" s="274"/>
      <c r="F403" s="279"/>
      <c r="G403" s="276">
        <f>G392</f>
        <v>0</v>
      </c>
      <c r="H403" s="280"/>
      <c r="I403" s="280"/>
      <c r="J403" s="280"/>
      <c r="K403" s="280"/>
      <c r="L403" s="280"/>
      <c r="M403" s="280"/>
      <c r="N403" s="280"/>
      <c r="O403" s="280"/>
      <c r="P403" s="280"/>
      <c r="Q403" s="280"/>
      <c r="R403" s="280"/>
      <c r="S403" s="280"/>
      <c r="T403" s="280"/>
      <c r="U403" s="280"/>
      <c r="V403" s="280"/>
      <c r="W403" s="280"/>
      <c r="X403" s="280"/>
      <c r="Y403" s="280"/>
      <c r="Z403" s="280"/>
      <c r="AA403" s="280"/>
      <c r="AB403" s="280"/>
      <c r="AC403" s="280"/>
      <c r="AD403" s="280"/>
      <c r="AE403" s="280"/>
      <c r="AF403" s="280"/>
      <c r="AG403" s="280"/>
      <c r="AH403" s="280"/>
      <c r="AI403" s="280"/>
      <c r="AJ403" s="280"/>
      <c r="AK403" s="280"/>
      <c r="AL403" s="280"/>
    </row>
    <row r="404" spans="1:38" s="80" customFormat="1" ht="12.75">
      <c r="A404" s="26"/>
      <c r="B404" s="5"/>
      <c r="C404" s="191"/>
      <c r="D404" s="6"/>
      <c r="E404" s="1"/>
      <c r="F404" s="268"/>
      <c r="G404" s="282"/>
      <c r="H404" s="79"/>
      <c r="I404" s="79"/>
      <c r="J404" s="79"/>
      <c r="K404" s="79"/>
      <c r="L404" s="79"/>
      <c r="M404" s="79"/>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79"/>
      <c r="AL404" s="79"/>
    </row>
    <row r="405" spans="1:43" s="72" customFormat="1" ht="15.75">
      <c r="A405" s="9"/>
      <c r="B405" s="40"/>
      <c r="C405" s="68" t="s">
        <v>457</v>
      </c>
      <c r="D405" s="10"/>
      <c r="E405" s="11"/>
      <c r="F405" s="69"/>
      <c r="G405" s="70">
        <f>SUM(G398:G404)</f>
        <v>0</v>
      </c>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1"/>
      <c r="AH405" s="71"/>
      <c r="AI405" s="71"/>
      <c r="AJ405" s="71"/>
      <c r="AK405" s="71"/>
      <c r="AL405" s="71"/>
      <c r="AM405" s="71"/>
      <c r="AN405" s="71"/>
      <c r="AO405" s="71"/>
      <c r="AP405" s="71"/>
      <c r="AQ405" s="71"/>
    </row>
    <row r="406" spans="1:23" s="80" customFormat="1" ht="12">
      <c r="A406" s="73"/>
      <c r="B406" s="74"/>
      <c r="C406" s="75"/>
      <c r="D406" s="76"/>
      <c r="E406" s="77"/>
      <c r="F406" s="17" t="s">
        <v>458</v>
      </c>
      <c r="G406" s="78">
        <f>0.25*G405</f>
        <v>0</v>
      </c>
      <c r="H406" s="79"/>
      <c r="I406" s="79"/>
      <c r="J406" s="79"/>
      <c r="K406" s="79"/>
      <c r="L406" s="79"/>
      <c r="M406" s="79"/>
      <c r="N406" s="79"/>
      <c r="O406" s="79"/>
      <c r="P406" s="79"/>
      <c r="Q406" s="79"/>
      <c r="R406" s="79"/>
      <c r="S406" s="79"/>
      <c r="T406" s="79"/>
      <c r="U406" s="79"/>
      <c r="V406" s="79"/>
      <c r="W406" s="79"/>
    </row>
    <row r="407" spans="1:23" s="72" customFormat="1" ht="15.75">
      <c r="A407" s="81"/>
      <c r="B407" s="40"/>
      <c r="C407" s="82" t="s">
        <v>459</v>
      </c>
      <c r="D407" s="83"/>
      <c r="E407" s="84"/>
      <c r="F407" s="69"/>
      <c r="G407" s="85">
        <f>SUM(G405:G406)</f>
        <v>0</v>
      </c>
      <c r="H407" s="71"/>
      <c r="I407" s="71"/>
      <c r="J407" s="71"/>
      <c r="K407" s="71"/>
      <c r="L407" s="71"/>
      <c r="M407" s="71"/>
      <c r="N407" s="71"/>
      <c r="O407" s="71"/>
      <c r="P407" s="71"/>
      <c r="Q407" s="71"/>
      <c r="R407" s="71"/>
      <c r="S407" s="71"/>
      <c r="T407" s="71"/>
      <c r="U407" s="71"/>
      <c r="V407" s="71"/>
      <c r="W407" s="71"/>
    </row>
    <row r="408" spans="1:7" s="71" customFormat="1" ht="12" customHeight="1">
      <c r="A408" s="86"/>
      <c r="B408" s="87"/>
      <c r="C408" s="88"/>
      <c r="D408" s="89"/>
      <c r="E408" s="90"/>
      <c r="F408" s="91"/>
      <c r="G408" s="92"/>
    </row>
    <row r="409" spans="1:7" s="71" customFormat="1" ht="12" customHeight="1">
      <c r="A409" s="86"/>
      <c r="B409" s="87"/>
      <c r="C409" s="88"/>
      <c r="D409" s="89"/>
      <c r="E409" s="90"/>
      <c r="F409" s="91"/>
      <c r="G409" s="92"/>
    </row>
    <row r="410" spans="1:7" s="283" customFormat="1" ht="60.75" customHeight="1">
      <c r="A410" s="316" t="s">
        <v>87</v>
      </c>
      <c r="B410" s="317"/>
      <c r="C410" s="317"/>
      <c r="D410" s="317"/>
      <c r="E410" s="317"/>
      <c r="F410" s="317"/>
      <c r="G410" s="317"/>
    </row>
    <row r="411" spans="1:7" s="80" customFormat="1" ht="11.25">
      <c r="A411" s="73"/>
      <c r="B411" s="74"/>
      <c r="C411" s="49"/>
      <c r="D411" s="76"/>
      <c r="E411" s="77"/>
      <c r="F411" s="284"/>
      <c r="G411" s="269"/>
    </row>
    <row r="412" spans="1:7" s="80" customFormat="1" ht="11.25">
      <c r="A412" s="73"/>
      <c r="B412" s="74"/>
      <c r="C412" s="49"/>
      <c r="D412" s="76"/>
      <c r="E412" s="77"/>
      <c r="F412" s="284"/>
      <c r="G412" s="269"/>
    </row>
    <row r="413" spans="1:7" s="80" customFormat="1" ht="11.25">
      <c r="A413" s="73"/>
      <c r="B413" s="74"/>
      <c r="C413" s="49"/>
      <c r="D413" s="76"/>
      <c r="E413" s="77"/>
      <c r="F413" s="284"/>
      <c r="G413" s="269"/>
    </row>
    <row r="414" spans="1:7" s="80" customFormat="1" ht="12.75">
      <c r="A414" s="285"/>
      <c r="B414" s="286"/>
      <c r="C414" s="287"/>
      <c r="D414" s="288"/>
      <c r="E414" s="289"/>
      <c r="F414" s="282"/>
      <c r="G414" s="290"/>
    </row>
    <row r="415" spans="1:7" s="80" customFormat="1" ht="12.75">
      <c r="A415" s="285"/>
      <c r="B415" s="286"/>
      <c r="C415" s="287"/>
      <c r="D415" s="291"/>
      <c r="E415" s="289"/>
      <c r="F415" s="282"/>
      <c r="G415" s="290"/>
    </row>
    <row r="416" spans="1:7" s="80" customFormat="1" ht="12.75">
      <c r="A416" s="285"/>
      <c r="B416" s="286"/>
      <c r="C416" s="287"/>
      <c r="D416" s="291"/>
      <c r="E416" s="289"/>
      <c r="F416" s="282"/>
      <c r="G416" s="290"/>
    </row>
    <row r="417" spans="1:7" s="80" customFormat="1" ht="12.75">
      <c r="A417" s="285"/>
      <c r="B417" s="286"/>
      <c r="C417" s="287"/>
      <c r="D417" s="288"/>
      <c r="E417" s="289"/>
      <c r="F417" s="282"/>
      <c r="G417" s="290"/>
    </row>
    <row r="424" ht="12">
      <c r="G424" s="293"/>
    </row>
  </sheetData>
  <sheetProtection password="C631" sheet="1" objects="1" scenarios="1"/>
  <mergeCells count="2">
    <mergeCell ref="A410:G410"/>
    <mergeCell ref="E6:G6"/>
  </mergeCells>
  <printOptions/>
  <pageMargins left="0.984251968503937" right="0.1968503937007874" top="0.2755905511811024" bottom="0.7874015748031497" header="0" footer="0.2755905511811024"/>
  <pageSetup horizontalDpi="600" verticalDpi="600" orientation="portrait" paperSize="9" r:id="rId4"/>
  <headerFooter alignWithMargins="0">
    <oddFooter>&amp;L       BROJ PROJEKTA: 108/16
       DATUM: srpanj, 2017.&amp;R&amp;"Swis721 Ex BT,Roman"&amp;8          &amp;"Arial,Regular"&amp;9LIST/LISTOVA: &amp;P/&amp;N
TROŠKOVNIK RADOVA</oddFooter>
  </headerFooter>
  <rowBreaks count="18" manualBreakCount="18">
    <brk id="25" max="6" man="1"/>
    <brk id="48" max="255" man="1"/>
    <brk id="80" max="255" man="1"/>
    <brk id="110" max="255" man="1"/>
    <brk id="129" max="6" man="1"/>
    <brk id="144" max="6" man="1"/>
    <brk id="158" max="6" man="1"/>
    <brk id="174" max="6" man="1"/>
    <brk id="190" max="6" man="1"/>
    <brk id="200" max="255" man="1"/>
    <brk id="215" max="6" man="1"/>
    <brk id="230" max="6" man="1"/>
    <brk id="247" max="6" man="1"/>
    <brk id="261" max="6" man="1"/>
    <brk id="266" max="255" man="1"/>
    <brk id="300" max="6" man="1"/>
    <brk id="382" max="6" man="1"/>
    <brk id="394" max="6" man="1"/>
  </rowBreaks>
  <drawing r:id="rId3"/>
  <legacyDrawing r:id="rId2"/>
  <oleObjects>
    <oleObject progId="AutoCAD.Drawing.16" shapeId="15980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CESTA-VARAŽDIN d.d.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dc:creator>
  <cp:keywords/>
  <dc:description/>
  <cp:lastModifiedBy>Nino</cp:lastModifiedBy>
  <cp:lastPrinted>2017-07-04T12:55:52Z</cp:lastPrinted>
  <dcterms:created xsi:type="dcterms:W3CDTF">2001-07-30T11:20:25Z</dcterms:created>
  <dcterms:modified xsi:type="dcterms:W3CDTF">2017-07-04T13:08:56Z</dcterms:modified>
  <cp:category/>
  <cp:version/>
  <cp:contentType/>
  <cp:contentStatus/>
</cp:coreProperties>
</file>